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hidePivotFieldList="1"/>
  <mc:AlternateContent xmlns:mc="http://schemas.openxmlformats.org/markup-compatibility/2006">
    <mc:Choice Requires="x15">
      <x15ac:absPath xmlns:x15ac="http://schemas.microsoft.com/office/spreadsheetml/2010/11/ac" url="https://mapaq-my.sharepoint.com/personal/sarah_brousseau-trudel_mapaq_gouv_qc_ca/Documents/Bureau/Contrat Gré-à-gré  protocole N/DiffusionMAPAQ/document pour revision/Version finale pour diffusion_vraiment finale/"/>
    </mc:Choice>
  </mc:AlternateContent>
  <xr:revisionPtr revIDLastSave="0" documentId="8_{BCA782E7-2181-4959-B8A4-99ED1812AFD6}" xr6:coauthVersionLast="47" xr6:coauthVersionMax="47" xr10:uidLastSave="{00000000-0000-0000-0000-000000000000}"/>
  <bookViews>
    <workbookView xWindow="-28920" yWindow="-120" windowWidth="29040" windowHeight="15720" tabRatio="793" xr2:uid="{00000000-000D-0000-FFFF-FFFF00000000}"/>
  </bookViews>
  <sheets>
    <sheet name="Instruction" sheetId="6" r:id="rId1"/>
    <sheet name="Calcul test sur sol " sheetId="16" r:id="rId2"/>
    <sheet name="Feuille prises de données" sheetId="14" r:id="rId3"/>
    <sheet name="A.1 Références des calculs" sheetId="4" r:id="rId4"/>
  </sheets>
  <definedNames>
    <definedName name="_xlnm._FilterDatabase" localSheetId="1" hidden="1">'Calcul test sur sol '!$C$4:$C$7</definedName>
    <definedName name="b">'Calcul test sur sol '!$G$10</definedName>
    <definedName name="CodeRégion">#REF!</definedName>
    <definedName name="CodeRégione">#REF!</definedName>
    <definedName name="Engrais">#REF!</definedName>
    <definedName name="EngraisO">#REF!</definedName>
    <definedName name="EngraisOrg">#REF!</definedName>
    <definedName name="EngraisVert">#REF!</definedName>
    <definedName name="État">#REF!</definedName>
    <definedName name="Région">#REF!</definedName>
    <definedName name="Scénario">#REF!</definedName>
    <definedName name="Stades">#REF!</definedName>
    <definedName name="StadesV">#REF!</definedName>
    <definedName name="Texture">#REF!</definedName>
    <definedName name="Travail">#REF!</definedName>
    <definedName name="Type">#REF!</definedName>
    <definedName name="_xlnm.Print_Area" localSheetId="3">'A.1 Références des calculs'!$A$1:$I$46</definedName>
    <definedName name="_xlnm.Print_Area" localSheetId="1">'Calcul test sur sol '!$A$1:$K$37</definedName>
    <definedName name="_xlnm.Print_Area" localSheetId="2">'Feuille prises de données'!$A$1:$L$34</definedName>
    <definedName name="_xlnm.Print_Area" localSheetId="0">Instruction!$A$1:$G$14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4" l="1"/>
  <c r="I17" i="16"/>
  <c r="I18" i="16"/>
  <c r="I19" i="16"/>
  <c r="I20" i="16"/>
  <c r="I21" i="16"/>
  <c r="I22" i="16"/>
  <c r="I23" i="16"/>
  <c r="I24" i="16"/>
  <c r="I25" i="16"/>
  <c r="I26" i="16"/>
  <c r="I27" i="16"/>
  <c r="I28" i="16"/>
  <c r="I29" i="16"/>
  <c r="I30" i="16"/>
  <c r="I31" i="16"/>
  <c r="H15" i="16"/>
  <c r="H16" i="16"/>
  <c r="H17" i="16"/>
  <c r="H18" i="16"/>
  <c r="H19" i="16"/>
  <c r="H20" i="16"/>
  <c r="H21" i="16"/>
  <c r="H22" i="16"/>
  <c r="H23" i="16"/>
  <c r="H24" i="16"/>
  <c r="H25" i="16"/>
  <c r="H26" i="16"/>
  <c r="H27" i="16"/>
  <c r="H28" i="16"/>
  <c r="H29" i="16"/>
  <c r="H30" i="16"/>
  <c r="H31" i="16"/>
  <c r="C40" i="4"/>
  <c r="C39" i="4"/>
  <c r="H10" i="16" l="1"/>
  <c r="H11" i="16" l="1"/>
  <c r="H12" i="16"/>
  <c r="H13" i="16"/>
  <c r="H14" i="16"/>
  <c r="H32" i="16"/>
  <c r="H9" i="16"/>
  <c r="E33" i="4"/>
  <c r="C33" i="4" s="1"/>
  <c r="E29" i="4"/>
  <c r="C29" i="4" s="1"/>
  <c r="I10" i="16" l="1"/>
  <c r="I15" i="16" l="1"/>
  <c r="I11" i="16"/>
  <c r="I12" i="16"/>
  <c r="I16" i="16"/>
  <c r="I32" i="16"/>
  <c r="I13" i="16"/>
  <c r="I14" i="16"/>
  <c r="H8" i="16" l="1"/>
  <c r="I8" i="16" s="1"/>
  <c r="I9" i="16"/>
  <c r="E37" i="4" l="1"/>
  <c r="C37" i="4" s="1"/>
  <c r="E36" i="4"/>
  <c r="C36" i="4" s="1"/>
  <c r="E35" i="4"/>
  <c r="C35" i="4" s="1"/>
  <c r="E34" i="4"/>
  <c r="C34" i="4" s="1"/>
  <c r="E31" i="4"/>
  <c r="E30" i="4"/>
  <c r="C30" i="4" s="1"/>
</calcChain>
</file>

<file path=xl/sharedStrings.xml><?xml version="1.0" encoding="utf-8"?>
<sst xmlns="http://schemas.openxmlformats.org/spreadsheetml/2006/main" count="103" uniqueCount="100">
  <si>
    <t>Outils de calcul</t>
  </si>
  <si>
    <t>Instruction</t>
  </si>
  <si>
    <t>Onglets</t>
  </si>
  <si>
    <t>Description</t>
  </si>
  <si>
    <t>Utilisation</t>
  </si>
  <si>
    <t>Spécificités</t>
  </si>
  <si>
    <t>Cette feuille sert à inscrire vos résultats lors des manipulations des tests d'azote.</t>
  </si>
  <si>
    <t>Cette feuille de prise de données est imprimable.</t>
  </si>
  <si>
    <t>Cet onglet n'est pas modifiable. Il est conçu pour être imprimé en format 8,5 x 11.</t>
  </si>
  <si>
    <t>Cet onglet fournit les principales références et les données utilisées pour les calculs.</t>
  </si>
  <si>
    <t>Consultation</t>
  </si>
  <si>
    <t>#</t>
  </si>
  <si>
    <t>Nom de l'échantillon</t>
  </si>
  <si>
    <t>Mesure</t>
  </si>
  <si>
    <t xml:space="preserve">Résultats </t>
  </si>
  <si>
    <r>
      <t>Kg N-NO</t>
    </r>
    <r>
      <rPr>
        <b/>
        <vertAlign val="subscript"/>
        <sz val="11"/>
        <color theme="1"/>
        <rFont val="Calibri"/>
        <family val="2"/>
        <scheme val="minor"/>
      </rPr>
      <t>3</t>
    </r>
    <r>
      <rPr>
        <b/>
        <sz val="11"/>
        <color theme="1"/>
        <rFont val="Calibri"/>
        <family val="2"/>
        <scheme val="minor"/>
      </rPr>
      <t>/ha dans le sol</t>
    </r>
  </si>
  <si>
    <t>Exemple</t>
  </si>
  <si>
    <t>Ferme Desbochamps</t>
  </si>
  <si>
    <t>Loam sableux</t>
  </si>
  <si>
    <t>Sable</t>
  </si>
  <si>
    <t>Argile</t>
  </si>
  <si>
    <r>
      <t>&gt; 25 ppm N-NO</t>
    </r>
    <r>
      <rPr>
        <b/>
        <vertAlign val="subscript"/>
        <sz val="10"/>
        <rFont val="Calibri"/>
        <family val="2"/>
        <scheme val="minor"/>
      </rPr>
      <t>3</t>
    </r>
    <r>
      <rPr>
        <b/>
        <sz val="10"/>
        <rFont val="Calibri"/>
        <family val="2"/>
        <scheme val="minor"/>
      </rPr>
      <t xml:space="preserve"> b.s. </t>
    </r>
  </si>
  <si>
    <t>Recommandation</t>
  </si>
  <si>
    <r>
      <t xml:space="preserve">Limite </t>
    </r>
    <r>
      <rPr>
        <sz val="10"/>
        <rFont val="Calibri"/>
        <family val="2"/>
        <scheme val="minor"/>
      </rPr>
      <t>– évaluer le contexte de l’entreprise et si une recommandation est nécessaire</t>
    </r>
  </si>
  <si>
    <t>Test de nitrate sur sol humide</t>
  </si>
  <si>
    <t xml:space="preserve">Nom de la personne qui réalise les tests : </t>
  </si>
  <si>
    <t xml:space="preserve"># lot de bandelettes : </t>
  </si>
  <si>
    <t>___________________________________________</t>
  </si>
  <si>
    <t>Date</t>
  </si>
  <si>
    <t>Stade de croissance</t>
  </si>
  <si>
    <t>Profondeur de l'échantillonnage (cm)</t>
  </si>
  <si>
    <r>
      <t>Lecture Nitrachek NO</t>
    </r>
    <r>
      <rPr>
        <b/>
        <vertAlign val="subscript"/>
        <sz val="14"/>
        <color theme="1"/>
        <rFont val="Calibri"/>
        <family val="2"/>
        <scheme val="minor"/>
      </rPr>
      <t>3</t>
    </r>
    <r>
      <rPr>
        <b/>
        <sz val="14"/>
        <color theme="1"/>
        <rFont val="Calibri"/>
        <family val="2"/>
        <scheme val="minor"/>
      </rPr>
      <t xml:space="preserve"> (ppm b.h.)</t>
    </r>
  </si>
  <si>
    <t>Sable loameux</t>
  </si>
  <si>
    <t>Loam limoneux</t>
  </si>
  <si>
    <t>Limon</t>
  </si>
  <si>
    <t>Loam</t>
  </si>
  <si>
    <t>Loam sablo-argileux</t>
  </si>
  <si>
    <t>Loam argileux</t>
  </si>
  <si>
    <t>Loam limono-argileux</t>
  </si>
  <si>
    <t>Argile sableuse</t>
  </si>
  <si>
    <t>Info-Sols.ca</t>
  </si>
  <si>
    <t>Argile Lourde</t>
  </si>
  <si>
    <t>Argile Limoneuse</t>
  </si>
  <si>
    <t>Références des calculs</t>
  </si>
  <si>
    <t xml:space="preserve">Liste des références : </t>
  </si>
  <si>
    <t xml:space="preserve">https://docslib.org/doc/9761018/efficient-nitrogen-fertility-and-irrigation-management-of-cool-season-vegetables-in-coastal-california </t>
  </si>
  <si>
    <t>fertilization&amp;soil_Using the Pre-Sidedressing Soil Nitrate ‘Quick Test’ to Guide Vegetable Crop N Fertilizer Management.pdf</t>
  </si>
  <si>
    <t xml:space="preserve">http://nmsp.cals.cornell.edu/publications/factsheets/factsheet3.pdf </t>
  </si>
  <si>
    <t xml:space="preserve">https://www.ontario.ca/files/2025-07/omafa-environmental-impacts-nitrogen-use-agriculture-25-014-fr-04-06-2025.pdf </t>
  </si>
  <si>
    <t xml:space="preserve">https://www.agrireseau.net/references/0/Evenements/Document%20explicatif%20trousse%20sante%20des%20sols.pdf </t>
  </si>
  <si>
    <t>irda-descriptionsinterprétationseriessolsquébec-guide-octobre2024.pdf</t>
  </si>
  <si>
    <t>Texture de sol</t>
  </si>
  <si>
    <t>A.1 Références des calculs</t>
  </si>
  <si>
    <r>
      <rPr>
        <b/>
        <sz val="11"/>
        <color theme="1"/>
        <rFont val="Calibri"/>
        <family val="2"/>
        <scheme val="minor"/>
      </rPr>
      <t>Cet outil de la Table sectorielle en grandes cultures a été élaboré par :</t>
    </r>
    <r>
      <rPr>
        <sz val="11"/>
        <color theme="1"/>
        <rFont val="Calibri"/>
        <family val="2"/>
        <scheme val="minor"/>
      </rPr>
      <t xml:space="preserve">
Sarah Brousseau-Trudel, agronome, conseillère en grandes cultures et en agroenvironnement, MAPAQ 
</t>
    </r>
    <r>
      <rPr>
        <b/>
        <sz val="11"/>
        <color theme="1"/>
        <rFont val="Calibri"/>
        <family val="2"/>
        <scheme val="minor"/>
      </rPr>
      <t xml:space="preserve">Avec la collaboration de : </t>
    </r>
    <r>
      <rPr>
        <sz val="11"/>
        <color theme="1"/>
        <rFont val="Calibri"/>
        <family val="2"/>
        <scheme val="minor"/>
      </rPr>
      <t xml:space="preserve">
Gérald Villeneuve, agronome, AgeoClub
Véronique Samson, agronome, conseillère en grandes cultures et en agroenvironnement, MAPAQ
Thomas Fournier, étudiant en génie agroenvironnemental, MAPAQ</t>
    </r>
  </si>
  <si>
    <t>Commentaires et observations</t>
  </si>
  <si>
    <r>
      <t>&lt; 21 ppm N-NO</t>
    </r>
    <r>
      <rPr>
        <b/>
        <vertAlign val="subscript"/>
        <sz val="10"/>
        <rFont val="Calibri"/>
        <family val="2"/>
        <scheme val="minor"/>
      </rPr>
      <t>3</t>
    </r>
    <r>
      <rPr>
        <b/>
        <sz val="10"/>
        <rFont val="Calibri"/>
        <family val="2"/>
        <scheme val="minor"/>
      </rPr>
      <t xml:space="preserve"> b.s.</t>
    </r>
  </si>
  <si>
    <t>Cet onglet permet de déterminer la teneur en nitrate en fonction de la texture du sol et de la profondeur de l'échantillonnage.</t>
  </si>
  <si>
    <t>Test de nitrate sur sol humide dans la culture du maïs-grain</t>
  </si>
  <si>
    <r>
      <rPr>
        <sz val="11"/>
        <color rgb="FF000000"/>
        <rFont val="Calibri"/>
        <scheme val="minor"/>
      </rPr>
      <t>Pour toutes questions concernant les manipulatio</t>
    </r>
    <r>
      <rPr>
        <sz val="11"/>
        <color theme="1"/>
        <rFont val="Calibri"/>
        <family val="2"/>
        <scheme val="minor"/>
      </rPr>
      <t>ns, consultez l'aide-mémoire et le Guide d'accompagnement - Test de nitrate sur sol humide dans la culture du maïs-grain</t>
    </r>
    <r>
      <rPr>
        <sz val="11"/>
        <color rgb="FFC65911"/>
        <rFont val="Calibri"/>
        <scheme val="minor"/>
      </rPr>
      <t xml:space="preserve"> </t>
    </r>
    <r>
      <rPr>
        <sz val="11"/>
        <color rgb="FF000000"/>
        <rFont val="Calibri"/>
        <scheme val="minor"/>
      </rPr>
      <t>disponible sur Agri-Réseau</t>
    </r>
    <r>
      <rPr>
        <sz val="11"/>
        <color theme="1"/>
        <rFont val="Calibri"/>
        <family val="2"/>
        <scheme val="minor"/>
      </rPr>
      <t>.</t>
    </r>
  </si>
  <si>
    <r>
      <t xml:space="preserve">Texture de sol
</t>
    </r>
    <r>
      <rPr>
        <sz val="11"/>
        <color theme="1"/>
        <rFont val="Calibri"/>
        <family val="2"/>
        <scheme val="minor"/>
      </rPr>
      <t>Information disponible sur</t>
    </r>
  </si>
  <si>
    <t xml:space="preserve">Légende pour l'interprétation des tests de nitrate en post-levée dans le maïs </t>
  </si>
  <si>
    <t>Facteur de correction</t>
  </si>
  <si>
    <t>Fraction sable</t>
  </si>
  <si>
    <t>Fraction limon</t>
  </si>
  <si>
    <t>Fraction argile</t>
  </si>
  <si>
    <t>Test rapide sur sol humide (Quick Test)</t>
  </si>
  <si>
    <t>Bandelette et commentaires</t>
  </si>
  <si>
    <r>
      <t>Entrez la texture, la profondeur d'échantillon et la lecture du Nitrachek selon le protocole. Les résultats seront calc</t>
    </r>
    <r>
      <rPr>
        <sz val="11"/>
        <color theme="1"/>
        <rFont val="Calibri"/>
        <family val="2"/>
        <scheme val="minor"/>
      </rPr>
      <t>ulés pour l'échantillon de sol en ppm N-NO</t>
    </r>
    <r>
      <rPr>
        <vertAlign val="subscript"/>
        <sz val="11"/>
        <color theme="1"/>
        <rFont val="Calibri"/>
        <family val="2"/>
        <scheme val="minor"/>
      </rPr>
      <t xml:space="preserve">3 </t>
    </r>
    <r>
      <rPr>
        <sz val="11"/>
        <color theme="1"/>
        <rFont val="Calibri"/>
        <family val="2"/>
        <scheme val="minor"/>
      </rPr>
      <t>b.s.</t>
    </r>
    <r>
      <rPr>
        <sz val="11"/>
        <color rgb="FF000000"/>
        <rFont val="Calibri"/>
        <family val="2"/>
        <scheme val="minor"/>
      </rPr>
      <t xml:space="preserve"> ainsi qu'en Kg N-NO</t>
    </r>
    <r>
      <rPr>
        <vertAlign val="subscript"/>
        <sz val="11"/>
        <color rgb="FF000000"/>
        <rFont val="Calibri"/>
        <family val="2"/>
        <scheme val="minor"/>
      </rPr>
      <t>3</t>
    </r>
    <r>
      <rPr>
        <sz val="11"/>
        <color rgb="FF000000"/>
        <rFont val="Calibri"/>
        <family val="2"/>
        <scheme val="minor"/>
      </rPr>
      <t xml:space="preserve">/Ha </t>
    </r>
  </si>
  <si>
    <r>
      <t>21-25 ppm N-NO</t>
    </r>
    <r>
      <rPr>
        <b/>
        <vertAlign val="subscript"/>
        <sz val="10"/>
        <rFont val="Calibri"/>
        <family val="2"/>
        <scheme val="minor"/>
      </rPr>
      <t>3</t>
    </r>
    <r>
      <rPr>
        <b/>
        <sz val="10"/>
        <rFont val="Calibri"/>
        <family val="2"/>
        <scheme val="minor"/>
      </rPr>
      <t xml:space="preserve"> b.s. </t>
    </r>
  </si>
  <si>
    <r>
      <t xml:space="preserve">Profondeur de  l'échantillonnage (cm) *
</t>
    </r>
    <r>
      <rPr>
        <sz val="9"/>
        <color theme="1"/>
        <rFont val="Calibri"/>
        <family val="2"/>
        <scheme val="minor"/>
      </rPr>
      <t xml:space="preserve">(recommandation : 30 cm) </t>
    </r>
  </si>
  <si>
    <r>
      <t>Lecture du Nitrachek NO</t>
    </r>
    <r>
      <rPr>
        <b/>
        <vertAlign val="subscript"/>
        <sz val="11"/>
        <color theme="1"/>
        <rFont val="Calibri"/>
        <family val="2"/>
        <scheme val="minor"/>
      </rPr>
      <t>3</t>
    </r>
    <r>
      <rPr>
        <b/>
        <vertAlign val="superscript"/>
        <sz val="11"/>
        <color theme="1"/>
        <rFont val="Calibri"/>
        <family val="2"/>
        <scheme val="minor"/>
      </rPr>
      <t>-</t>
    </r>
    <r>
      <rPr>
        <b/>
        <sz val="11"/>
        <color theme="1"/>
        <rFont val="Calibri"/>
        <family val="2"/>
        <scheme val="minor"/>
      </rPr>
      <t xml:space="preserve"> b.h. (ppm)</t>
    </r>
  </si>
  <si>
    <r>
      <t>ppm N-NO</t>
    </r>
    <r>
      <rPr>
        <b/>
        <vertAlign val="subscript"/>
        <sz val="11"/>
        <color theme="1"/>
        <rFont val="Calibri"/>
        <family val="2"/>
        <scheme val="minor"/>
      </rPr>
      <t>3</t>
    </r>
    <r>
      <rPr>
        <b/>
        <sz val="11"/>
        <color theme="1"/>
        <rFont val="Calibri"/>
        <family val="2"/>
        <scheme val="minor"/>
      </rPr>
      <t xml:space="preserve"> b.s. dans le sol</t>
    </r>
  </si>
  <si>
    <t>Tableau des facteurs de corrections estimés en fonction de la texture du sol humide</t>
  </si>
  <si>
    <r>
      <rPr>
        <b/>
        <sz val="11"/>
        <color rgb="FF000000"/>
        <rFont val="Calibri"/>
        <family val="2"/>
        <scheme val="minor"/>
      </rPr>
      <t>1.</t>
    </r>
    <r>
      <rPr>
        <sz val="11"/>
        <color rgb="FF000000"/>
        <rFont val="Calibri"/>
        <family val="2"/>
        <scheme val="minor"/>
      </rPr>
      <t xml:space="preserve"> T. K. Hartz (2007) Efficient Nitrogen Management for Cool-Season Vegetables, </t>
    </r>
  </si>
  <si>
    <r>
      <rPr>
        <b/>
        <sz val="11"/>
        <color rgb="FF000000"/>
        <rFont val="Calibri"/>
        <family val="2"/>
        <scheme val="minor"/>
      </rPr>
      <t>2.</t>
    </r>
    <r>
      <rPr>
        <sz val="11"/>
        <color rgb="FF000000"/>
        <rFont val="Calibri"/>
        <family val="2"/>
        <scheme val="minor"/>
      </rPr>
      <t xml:space="preserve"> T. K. Hartz (1994) A Quick Test Procedure For Soil Nitratre-Nitrogen. COMMUN. SOIL SCI. PLANT ANAL., 25(5&amp;6), 511-515 (1994)</t>
    </r>
  </si>
  <si>
    <r>
      <rPr>
        <b/>
        <sz val="11"/>
        <color rgb="FF000000"/>
        <rFont val="Calibri"/>
        <family val="2"/>
        <scheme val="minor"/>
      </rPr>
      <t>3.</t>
    </r>
    <r>
      <rPr>
        <sz val="11"/>
        <color rgb="FF000000"/>
        <rFont val="Calibri"/>
        <family val="2"/>
        <scheme val="minor"/>
      </rPr>
      <t xml:space="preserve"> T. K. Hartz (2010) Using the Pre-sidedressing Soil Nitrate "Quick Test" to guide N Fertilizer Managerment, University of California, Davis. </t>
    </r>
  </si>
  <si>
    <r>
      <rPr>
        <b/>
        <sz val="11"/>
        <color rgb="FF000000"/>
        <rFont val="Calibri"/>
        <family val="2"/>
        <scheme val="minor"/>
      </rPr>
      <t>4.</t>
    </r>
    <r>
      <rPr>
        <sz val="11"/>
        <color rgb="FF000000"/>
        <rFont val="Calibri"/>
        <family val="2"/>
        <scheme val="minor"/>
      </rPr>
      <t xml:space="preserve"> T. K. Hartz (2019) Using the Pre-sidedressing Soil Nitrate "Quick Test" to guide Guide Vegetabe Crop N Fertilizer Management, University of California, Davis. </t>
    </r>
  </si>
  <si>
    <r>
      <rPr>
        <b/>
        <sz val="11"/>
        <color rgb="FF000000"/>
        <rFont val="Calibri"/>
        <family val="2"/>
        <scheme val="minor"/>
      </rPr>
      <t>5.</t>
    </r>
    <r>
      <rPr>
        <sz val="11"/>
        <color rgb="FF000000"/>
        <rFont val="Calibri"/>
        <family val="2"/>
        <scheme val="minor"/>
      </rPr>
      <t xml:space="preserve"> Cours Méthode de mesure des nitrates du sol et de tissus végétaux ( FSPA120) donné par M. Gérald Villeneuve, agronome 2023-10-05/06</t>
    </r>
  </si>
  <si>
    <r>
      <rPr>
        <b/>
        <sz val="11"/>
        <color rgb="FF000000"/>
        <rFont val="Calibri"/>
        <family val="2"/>
        <scheme val="minor"/>
      </rPr>
      <t xml:space="preserve">7. </t>
    </r>
    <r>
      <rPr>
        <sz val="11"/>
        <color rgb="FF000000"/>
        <rFont val="Calibri"/>
        <family val="2"/>
        <scheme val="minor"/>
      </rPr>
      <t xml:space="preserve">K. McKague (2025) Répercussions environnementales de l'utilisation d'azote en agriculture. </t>
    </r>
  </si>
  <si>
    <r>
      <rPr>
        <b/>
        <sz val="11"/>
        <color rgb="FF000000"/>
        <rFont val="Calibri"/>
        <family val="2"/>
        <scheme val="minor"/>
      </rPr>
      <t>8.</t>
    </r>
    <r>
      <rPr>
        <sz val="11"/>
        <color rgb="FF000000"/>
        <rFont val="Calibri"/>
        <family val="2"/>
        <scheme val="minor"/>
      </rPr>
      <t xml:space="preserve"> Garon, Ménard et Robert (2017) Document explicatif, Trousse de santé des sols, MAPAQ. </t>
    </r>
  </si>
  <si>
    <r>
      <rPr>
        <b/>
        <sz val="11"/>
        <color rgb="FF000000"/>
        <rFont val="Calibri"/>
        <family val="2"/>
        <scheme val="minor"/>
      </rPr>
      <t>9.</t>
    </r>
    <r>
      <rPr>
        <sz val="11"/>
        <color rgb="FF000000"/>
        <rFont val="Calibri"/>
        <family val="2"/>
        <scheme val="minor"/>
      </rPr>
      <t xml:space="preserve"> IRDA (2022) Guide explicatif : Fiches de descriptions et d'interprétation des séries de sols du Québec. </t>
    </r>
  </si>
  <si>
    <t xml:space="preserve">* L'outil calcule avec une profondeur d'échantillonnage par défaut à 30 cm. Indiquez la profondeur réelle d'échantillonnage si elle diffère de 30 cm. </t>
  </si>
  <si>
    <t xml:space="preserve"> * Ce cours est offert à l'Institut de technologie agroalimentaire du Québec (ITAQ).</t>
  </si>
  <si>
    <r>
      <rPr>
        <b/>
        <sz val="11"/>
        <color rgb="FF000000"/>
        <rFont val="Calibri"/>
        <family val="2"/>
        <scheme val="minor"/>
      </rPr>
      <t>6.</t>
    </r>
    <r>
      <rPr>
        <sz val="11"/>
        <color rgb="FF000000"/>
        <rFont val="Calibri"/>
        <family val="2"/>
        <scheme val="minor"/>
      </rPr>
      <t xml:space="preserve"> Cornell University, Pre-sidedress Nitrate Test : </t>
    </r>
  </si>
  <si>
    <r>
      <rPr>
        <b/>
        <sz val="11"/>
        <color rgb="FF000000"/>
        <rFont val="Calibri"/>
        <family val="2"/>
        <scheme val="minor"/>
      </rPr>
      <t>10.</t>
    </r>
    <r>
      <rPr>
        <sz val="11"/>
        <color rgb="FF000000"/>
        <rFont val="Calibri"/>
        <family val="2"/>
        <scheme val="minor"/>
      </rPr>
      <t xml:space="preserve"> IRDA (2023) Étude sur l'état de santé des sols agricoles du Québec de 2023. </t>
    </r>
  </si>
  <si>
    <t xml:space="preserve"> https://irda.qc.ca/fr/projets/etude-sante-sols-agricoles/</t>
  </si>
  <si>
    <t>Calcul test sur sol</t>
  </si>
  <si>
    <t>Feuille de prises de données pour les tests de sol (Quick Test)</t>
  </si>
  <si>
    <r>
      <rPr>
        <b/>
        <sz val="12"/>
        <color theme="1"/>
        <rFont val="Calibri"/>
        <family val="2"/>
        <scheme val="minor"/>
      </rPr>
      <t>Avertissement</t>
    </r>
    <r>
      <rPr>
        <sz val="12"/>
        <color theme="1"/>
        <rFont val="Calibri"/>
        <family val="2"/>
        <scheme val="minor"/>
      </rPr>
      <t xml:space="preserve">
L’utilisation de ce fichier est sous l’entière responsabilité des utilisateurs. Le ministère de l’Agriculture, des Pêcheries et de l’Alimentation (MAPAQ) n’est aucunement responsable de toute inexactitude, erreur ou omission qui pourrait découler, directement ou indirectement, de l’utilisation de ce fichier. Le MAPAQ n’est pas responsable d’une perte de données résultant d'une mauvaise utilisation du fichier.
</t>
    </r>
    <r>
      <rPr>
        <b/>
        <sz val="12"/>
        <color theme="1"/>
        <rFont val="Calibri"/>
        <family val="2"/>
        <scheme val="minor"/>
      </rPr>
      <t xml:space="preserve">Explications générales et fonctionnalités du fichier
</t>
    </r>
    <r>
      <rPr>
        <sz val="12"/>
        <color theme="1"/>
        <rFont val="Calibri"/>
        <family val="2"/>
        <scheme val="minor"/>
      </rPr>
      <t xml:space="preserve">Ce fichier est un outil de calcul. L'interprétation des résultats ainsi que les recommandations qui peuvent en découler sont de la responsabilité de l'agronome. 
Le fichier comporte des cases pour inscrire les valeurs obtenues lors de vos tests et des cases non accessibles pour les calculs automatisés. Le code de couleur suivant est utilisé : 
- Les cases blanches sont à remplir.
- Les cases grises sont optionnelles et servent à consigner vos observations.
- Les cases colorées sont les résultats (calculs automatiques).
Pour toute question concernant les calculs effectués dans ce fichier, référez-vous à l'onglet A.1 Référence des calculs. 
Pour toute question concernant les manipulations à effectuer aux champs, consultez les aide-mémoires et le Guide d'accompagnement - Test de nitrate sur sol humide dans la culture du maïs-grain disponible sur Agri-Réseau. Pour toute autre information, contactez Sarah Brousseau-Trudel, agronome au MAPAQ à sarah.brousseau-trudel@mapaq.gouv.qc.ca ou au 1 418 643-0033, poste 1722. </t>
    </r>
  </si>
  <si>
    <t>Outil de calcul - Test de nitrate sur sol humide (Quick Test)</t>
  </si>
  <si>
    <t>Échantillon de sol frais</t>
  </si>
  <si>
    <r>
      <t xml:space="preserve">Masse volumique apparente (MVA) 
</t>
    </r>
    <r>
      <rPr>
        <i/>
        <sz val="9"/>
        <color theme="1"/>
        <rFont val="Calibri"/>
        <family val="2"/>
        <scheme val="minor"/>
      </rPr>
      <t>(** si inconnue, moyenne suggérée à 1,35 tmh/m</t>
    </r>
    <r>
      <rPr>
        <i/>
        <vertAlign val="superscript"/>
        <sz val="9"/>
        <color theme="1"/>
        <rFont val="Calibri"/>
        <family val="2"/>
        <scheme val="minor"/>
      </rPr>
      <t>3</t>
    </r>
    <r>
      <rPr>
        <i/>
        <sz val="9"/>
        <color theme="1"/>
        <rFont val="Calibri"/>
        <family val="2"/>
        <scheme val="minor"/>
      </rPr>
      <t>)</t>
    </r>
  </si>
  <si>
    <t>N suffisant</t>
  </si>
  <si>
    <r>
      <t>Comment calculer la quantité de nitrates dans le sol ?
L'outil de calcul est conçu spécifiquement pour des tests sur sols humides (2-3-4) qui peuvent être réalisés au printemps, en post-levée, et à l'automne. Le Nitrate Quick Test sur sol humide est une méthode volumétrique qui consiste à ajouter 20 ml d'un échantillon de sol à 60 ml de solution extractive jusqu'à atteindre un volume total de 80 ml. Après l'homogénéisation de l'échantillon et la décantation, la concentration en nitrate du surnageant est déterminée à l'aide d'une bandelette réactive aux nitrates dont l'intensité de la coloration peut être lue à l'aide d'un réflectomètre de type Nitrachek. Il est possible de déterminer la quantité d'azote nitrique selon cette formule :
ppm N-NO3(b.s.) = (Lecture du nitrachek (ppm NO3- b.h.)) ÷ facteur de correction
Le tableau ci-dessous détaille les facteurs de corrections à appliquer en fonction des textures de sols. À titre d'exemple, si l'échantillon a une texture sableuse et que le résultat du nitrachek est de 13 ppm NO3- b.h., la quantité de N-NO3 sera calculée de la manière suivante : 
ppm N-NO3(b.s.) = 13 ppm NO3- b.h. ÷ 2,3
ppm N-NO3(b.s.) = 5,7
Estimer la quantité de kg N-NO3/ha 
La quantité de kg N-NO3/ha peut être estimée à partir de la masse volumique apparente (MVA) du sol et la profondeur de l'échantillonnage. Par exemple, en utilisant une MVA (8) moyenne du sol sec de 1,35 TM/m</t>
    </r>
    <r>
      <rPr>
        <vertAlign val="superscript"/>
        <sz val="11"/>
        <color theme="1"/>
        <rFont val="Calibri"/>
        <family val="2"/>
        <scheme val="minor"/>
      </rPr>
      <t>3</t>
    </r>
    <r>
      <rPr>
        <sz val="11"/>
        <color theme="1"/>
        <rFont val="Calibri"/>
        <family val="2"/>
        <scheme val="minor"/>
      </rPr>
      <t>, le poids d'un ha sur la profondeur d'échantillonnage (P) de 30 cm est de 4050 TM. Multipliez le résultat en ppm b.s. par 4,05 (4050 tm/1000kg) pour obtenir la teneur en kg  N-NO3/ha. L'outil permet de calculer toutes les profondeurs d'échantillonnages. Il est recommandé de faire le calcul selon la profondeur réelle échantillonnée pour éviter une surestimation de la concentration en nitrate dans le sol. Il est possible de déterminer la quantité d'azote nitrique à l'hectare selon cette formule : 
kg N-NO3/ha = ((volume du sol X MVA) ÷ 1000) X résultat ppm N-NO3 b.s.
kg N-NO3/ha = (((100m X 100m  X 0,3m) X 1,35 tm/m</t>
    </r>
    <r>
      <rPr>
        <vertAlign val="superscript"/>
        <sz val="11"/>
        <color theme="1"/>
        <rFont val="Calibri"/>
        <family val="2"/>
        <scheme val="minor"/>
      </rPr>
      <t>3</t>
    </r>
    <r>
      <rPr>
        <sz val="11"/>
        <color theme="1"/>
        <rFont val="Calibri"/>
        <family val="2"/>
        <scheme val="minor"/>
      </rPr>
      <t xml:space="preserve">) ÷ 1000) X résultat ppm N-NO3 b.s.
kg N-NO3/ha = 23
Les MVA moyennes sont disponibles pour certaines séries de sols dans l'étude de l'ESSAQ (10) et pour les différentes textures de sols dans la trousse santé des sols (8). </t>
    </r>
  </si>
  <si>
    <r>
      <rPr>
        <b/>
        <sz val="11"/>
        <color theme="1"/>
        <rFont val="Calibri"/>
        <family val="2"/>
        <scheme val="minor"/>
      </rPr>
      <t xml:space="preserve">Notes sur le tableau des facteurs de corrections estimés
</t>
    </r>
    <r>
      <rPr>
        <sz val="11"/>
        <color theme="1"/>
        <rFont val="Calibri"/>
        <family val="2"/>
        <scheme val="minor"/>
      </rPr>
      <t xml:space="preserve">
Les facteurs de corrections pour les trois classes texturales de références surlignées en brun dans le tableau sont issus des publications de Hartz (références 1, 2, 3 et 4). Ils tiennent compte du facteur de dilution moyen de la méthode volumétrique du </t>
    </r>
    <r>
      <rPr>
        <i/>
        <sz val="11"/>
        <color theme="1"/>
        <rFont val="Calibri"/>
        <family val="2"/>
        <scheme val="minor"/>
      </rPr>
      <t>QuickTest</t>
    </r>
    <r>
      <rPr>
        <sz val="11"/>
        <color theme="1"/>
        <rFont val="Calibri"/>
        <family val="2"/>
        <scheme val="minor"/>
      </rPr>
      <t xml:space="preserve"> pour les textures de sol de référence et d'un taux d'humidité moyen du sol. Il inclut également le facteur d'équivalence NO</t>
    </r>
    <r>
      <rPr>
        <vertAlign val="subscript"/>
        <sz val="11"/>
        <color theme="1"/>
        <rFont val="Calibri"/>
        <family val="2"/>
        <scheme val="minor"/>
      </rPr>
      <t>3</t>
    </r>
    <r>
      <rPr>
        <vertAlign val="superscript"/>
        <sz val="11"/>
        <color theme="1"/>
        <rFont val="Calibri"/>
        <family val="2"/>
        <scheme val="minor"/>
      </rPr>
      <t>-</t>
    </r>
    <r>
      <rPr>
        <sz val="11"/>
        <color theme="1"/>
        <rFont val="Calibri"/>
        <family val="2"/>
        <scheme val="minor"/>
      </rPr>
      <t xml:space="preserve"> à N-NO</t>
    </r>
    <r>
      <rPr>
        <vertAlign val="subscript"/>
        <sz val="11"/>
        <color theme="1"/>
        <rFont val="Calibri"/>
        <family val="2"/>
        <scheme val="minor"/>
      </rPr>
      <t>3</t>
    </r>
    <r>
      <rPr>
        <sz val="11"/>
        <color theme="1"/>
        <rFont val="Calibri"/>
        <family val="2"/>
        <scheme val="minor"/>
      </rPr>
      <t xml:space="preserve"> (0,226 soit 22.6 % d'azote dans la molécule de NO</t>
    </r>
    <r>
      <rPr>
        <vertAlign val="subscript"/>
        <sz val="11"/>
        <color theme="1"/>
        <rFont val="Calibri"/>
        <family val="2"/>
        <scheme val="minor"/>
      </rPr>
      <t>3</t>
    </r>
    <r>
      <rPr>
        <sz val="11"/>
        <color theme="1"/>
        <rFont val="Calibri"/>
        <family val="2"/>
        <scheme val="minor"/>
      </rPr>
      <t xml:space="preserve">).
Les facteurs de correction pour les autres classes texturales proviennent d'une moyenne pondérée à partir des facteurs établis pour les trois classes texturales de références estimées sur la base des pourcentages moyens de chacune des fractions de texture de sol. Ces pourcentages sont issus du Guide de références en fertilisation du Centre de référence en agriculture et agroalimentaire du Québec et des Fiches de descriptions et d'interprétation des séries de sols du Québec de l'Institut de recherche et de développement en agroenvironnement. L'utilisateur du fichier est responsable de choisir les classes texturales qui correspondent le mieux à ces observations terrain. </t>
    </r>
  </si>
  <si>
    <r>
      <rPr>
        <b/>
        <sz val="11"/>
        <color theme="1"/>
        <rFont val="Calibri"/>
        <family val="2"/>
        <scheme val="minor"/>
      </rPr>
      <t>Notes sur les calculs et résultats</t>
    </r>
    <r>
      <rPr>
        <sz val="11"/>
        <color theme="1"/>
        <rFont val="Calibri"/>
        <family val="2"/>
        <scheme val="minor"/>
      </rPr>
      <t xml:space="preserve">
La colonne des résultats « ppm nitrate N-NO3 dans le sol » de l'onglet Test de nitrate sur sol est dotée d’une mise en forme automatique pour interpréter rapidement les résultats en post-levée du maïs (6) : 
Rouge : niveau insuffisant (sous les 21 ppm de N-NO3 b.s.)
Vert : niveau suffisant (au-dessus de 25 ppm de N-NO3 b.s.)
Jaune : niveau marginal (entre 21 et 25 ppm de N-NO3 b.s.)
L'interprétation des résultats doit tenir compte que les valeurs obtenues correspondent à un moment précis de la saison de culture. D'autres facteurs doivent être pris en compte pour la prise de décisions agronomiques. Le Guide d'accompagnement - Test de nitrate sur sol humide dans la culture du maïs-grain présente une liste de facteurs à étudier. L'interprétation des résultats par un agronome est recommandée. Il est pertinent de noter l'impact d'un changement de classe texturale sur le résultat final en sélectionnant une ou deux classes texturales voisines dans le menu déroulant et d'observer l'impact sur le résultat final afin de nuancer l'interprétation des résultats.</t>
    </r>
  </si>
  <si>
    <t xml:space="preserve">Aide-mémoire - Test de nitrate sur sol humide dans la culture du maïs-grain </t>
  </si>
  <si>
    <t xml:space="preserve">Liens: </t>
  </si>
  <si>
    <t xml:space="preserve">Guide d'accompagnement - Test de nitrate sur sol humide dans la culture du maïs-grain </t>
  </si>
  <si>
    <t>** Si la MVA réelle du champ n'est pas connue, il est possible d'utiliser une moyenne estimée de 1,35 ou d'utiliser des MVA issues des sources d'information citées dans l'onglet A.1 Références des calculs.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</si>
</sst>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 #,##0.00_)_ ;_ * \(#,##0.00\)_ ;_ * &quot;-&quot;??_)_ ;_ @_ "/>
    <numFmt numFmtId="164" formatCode="_ * #,##0_)_ ;_ * \(#,##0\)_ ;_ * &quot;-&quot;??_)_ ;_ @_ "/>
    <numFmt numFmtId="165" formatCode="0.000"/>
  </numFmts>
  <fonts count="40"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scheme val="minor"/>
    </font>
    <font>
      <sz val="10"/>
      <name val="Arial"/>
      <family val="2"/>
    </font>
    <font>
      <u/>
      <sz val="10"/>
      <color indexed="12"/>
      <name val="Arial"/>
      <family val="2"/>
    </font>
    <font>
      <b/>
      <sz val="18"/>
      <color theme="1"/>
      <name val="Calibri"/>
      <family val="2"/>
      <scheme val="minor"/>
    </font>
    <font>
      <sz val="14"/>
      <color theme="1"/>
      <name val="Calibri"/>
      <family val="2"/>
      <scheme val="minor"/>
    </font>
    <font>
      <sz val="12"/>
      <color theme="1"/>
      <name val="Calibri"/>
      <family val="2"/>
    </font>
    <font>
      <sz val="8"/>
      <name val="Calibri"/>
      <family val="2"/>
      <scheme val="minor"/>
    </font>
    <font>
      <sz val="11"/>
      <name val="Calibri"/>
      <family val="2"/>
      <scheme val="minor"/>
    </font>
    <font>
      <b/>
      <sz val="16"/>
      <color theme="1"/>
      <name val="Calibri"/>
      <family val="2"/>
      <scheme val="minor"/>
    </font>
    <font>
      <b/>
      <i/>
      <sz val="11"/>
      <color rgb="FFFF5B5B"/>
      <name val="Calibri"/>
      <family val="2"/>
      <scheme val="minor"/>
    </font>
    <font>
      <i/>
      <sz val="11"/>
      <color theme="0" tint="-0.499984740745262"/>
      <name val="Calibri"/>
      <family val="2"/>
      <scheme val="minor"/>
    </font>
    <font>
      <sz val="11"/>
      <color theme="1"/>
      <name val="Calibri"/>
      <family val="2"/>
      <scheme val="minor"/>
    </font>
    <font>
      <i/>
      <sz val="9"/>
      <color theme="1"/>
      <name val="Calibri"/>
      <family val="2"/>
      <scheme val="minor"/>
    </font>
    <font>
      <b/>
      <vertAlign val="subscript"/>
      <sz val="14"/>
      <color theme="1"/>
      <name val="Calibri"/>
      <family val="2"/>
      <scheme val="minor"/>
    </font>
    <font>
      <b/>
      <sz val="10"/>
      <name val="Calibri"/>
      <family val="2"/>
      <scheme val="minor"/>
    </font>
    <font>
      <b/>
      <vertAlign val="subscript"/>
      <sz val="10"/>
      <name val="Calibri"/>
      <family val="2"/>
      <scheme val="minor"/>
    </font>
    <font>
      <sz val="10"/>
      <name val="Calibri"/>
      <family val="2"/>
      <scheme val="minor"/>
    </font>
    <font>
      <b/>
      <vertAlign val="subscript"/>
      <sz val="11"/>
      <color theme="1"/>
      <name val="Calibri"/>
      <family val="2"/>
      <scheme val="minor"/>
    </font>
    <font>
      <b/>
      <sz val="28"/>
      <color theme="0"/>
      <name val="Calibri"/>
      <family val="2"/>
      <scheme val="minor"/>
    </font>
    <font>
      <i/>
      <vertAlign val="superscript"/>
      <sz val="9"/>
      <color theme="1"/>
      <name val="Calibri"/>
      <family val="2"/>
      <scheme val="minor"/>
    </font>
    <font>
      <sz val="11"/>
      <color rgb="FF000000"/>
      <name val="Calibri"/>
      <scheme val="minor"/>
    </font>
    <font>
      <sz val="11"/>
      <color rgb="FFC65911"/>
      <name val="Calibri"/>
      <scheme val="minor"/>
    </font>
    <font>
      <b/>
      <sz val="22"/>
      <color theme="0"/>
      <name val="Calibri"/>
      <family val="2"/>
      <scheme val="minor"/>
    </font>
    <font>
      <sz val="12"/>
      <color theme="1"/>
      <name val="Calibri"/>
      <family val="2"/>
      <scheme val="minor"/>
    </font>
    <font>
      <b/>
      <sz val="18"/>
      <color theme="0"/>
      <name val="Calibri"/>
      <family val="2"/>
      <scheme val="minor"/>
    </font>
    <font>
      <sz val="11"/>
      <color rgb="FF000000"/>
      <name val="Calibri"/>
      <family val="2"/>
      <scheme val="minor"/>
    </font>
    <font>
      <i/>
      <sz val="11"/>
      <color rgb="FF000000"/>
      <name val="Calibri"/>
      <family val="2"/>
      <scheme val="minor"/>
    </font>
    <font>
      <b/>
      <vertAlign val="superscript"/>
      <sz val="11"/>
      <color theme="1"/>
      <name val="Calibri"/>
      <family val="2"/>
      <scheme val="minor"/>
    </font>
    <font>
      <b/>
      <sz val="28"/>
      <color rgb="FF2F75B5"/>
      <name val="Calibri"/>
      <family val="2"/>
      <scheme val="minor"/>
    </font>
    <font>
      <sz val="11"/>
      <color theme="1"/>
      <name val="Calibri"/>
      <scheme val="minor"/>
    </font>
    <font>
      <b/>
      <sz val="12"/>
      <color theme="1"/>
      <name val="Calibri"/>
      <family val="2"/>
      <scheme val="minor"/>
    </font>
    <font>
      <sz val="9"/>
      <color theme="1"/>
      <name val="Calibri"/>
      <family val="2"/>
      <scheme val="minor"/>
    </font>
    <font>
      <b/>
      <sz val="11"/>
      <color rgb="FF000000"/>
      <name val="Calibri"/>
      <family val="2"/>
      <scheme val="minor"/>
    </font>
    <font>
      <vertAlign val="subscript"/>
      <sz val="11"/>
      <color theme="1"/>
      <name val="Calibri"/>
      <family val="2"/>
      <scheme val="minor"/>
    </font>
    <font>
      <vertAlign val="subscript"/>
      <sz val="11"/>
      <color rgb="FF000000"/>
      <name val="Calibri"/>
      <family val="2"/>
      <scheme val="minor"/>
    </font>
    <font>
      <vertAlign val="superscript"/>
      <sz val="11"/>
      <color theme="1"/>
      <name val="Calibri"/>
      <family val="2"/>
      <scheme val="minor"/>
    </font>
    <font>
      <u/>
      <sz val="11"/>
      <color indexed="12"/>
      <name val="Calibri"/>
      <family val="2"/>
      <scheme val="minor"/>
    </font>
  </fonts>
  <fills count="21">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theme="0" tint="-0.34998626667073579"/>
        <bgColor indexed="64"/>
      </patternFill>
    </fill>
    <fill>
      <patternFill patternType="solid">
        <fgColor theme="5" tint="0.59999389629810485"/>
        <bgColor indexed="64"/>
      </patternFill>
    </fill>
    <fill>
      <patternFill patternType="solid">
        <fgColor theme="7" tint="-0.249977111117893"/>
        <bgColor indexed="64"/>
      </patternFill>
    </fill>
    <fill>
      <patternFill patternType="solid">
        <fgColor rgb="FF70AD47"/>
        <bgColor indexed="64"/>
      </patternFill>
    </fill>
    <fill>
      <patternFill patternType="solid">
        <fgColor theme="7"/>
        <bgColor indexed="64"/>
      </patternFill>
    </fill>
    <fill>
      <patternFill patternType="solid">
        <fgColor theme="5"/>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rgb="FF0070C0"/>
        <bgColor indexed="64"/>
      </patternFill>
    </fill>
    <fill>
      <patternFill patternType="solid">
        <fgColor theme="5" tint="0.79998168889431442"/>
        <bgColor indexed="64"/>
      </patternFill>
    </fill>
    <fill>
      <patternFill patternType="solid">
        <fgColor theme="0" tint="-4.9989318521683403E-2"/>
        <bgColor indexed="64"/>
      </patternFill>
    </fill>
  </fills>
  <borders count="10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theme="1"/>
      </left>
      <right style="thin">
        <color theme="1"/>
      </right>
      <top style="thin">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right style="thin">
        <color theme="1"/>
      </right>
      <top style="thin">
        <color theme="1"/>
      </top>
      <bottom style="thin">
        <color theme="1"/>
      </bottom>
      <diagonal/>
    </border>
    <border>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thin">
        <color theme="1"/>
      </right>
      <top style="thin">
        <color theme="1"/>
      </top>
      <bottom style="double">
        <color theme="1"/>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style="thin">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theme="1"/>
      </bottom>
      <diagonal/>
    </border>
    <border>
      <left style="thin">
        <color indexed="64"/>
      </left>
      <right style="medium">
        <color indexed="64"/>
      </right>
      <top/>
      <bottom style="medium">
        <color theme="1"/>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medium">
        <color theme="1"/>
      </right>
      <top style="thin">
        <color theme="1"/>
      </top>
      <bottom style="medium">
        <color indexed="64"/>
      </bottom>
      <diagonal/>
    </border>
    <border>
      <left style="medium">
        <color theme="1"/>
      </left>
      <right/>
      <top style="medium">
        <color indexed="64"/>
      </top>
      <bottom style="thin">
        <color theme="1"/>
      </bottom>
      <diagonal/>
    </border>
    <border>
      <left/>
      <right/>
      <top style="medium">
        <color indexed="64"/>
      </top>
      <bottom style="thin">
        <color theme="1"/>
      </bottom>
      <diagonal/>
    </border>
    <border>
      <left/>
      <right style="medium">
        <color indexed="64"/>
      </right>
      <top style="medium">
        <color indexed="64"/>
      </top>
      <bottom style="thin">
        <color theme="1"/>
      </bottom>
      <diagonal/>
    </border>
    <border>
      <left style="medium">
        <color theme="1"/>
      </left>
      <right/>
      <top style="thin">
        <color theme="1"/>
      </top>
      <bottom style="thin">
        <color theme="1"/>
      </bottom>
      <diagonal/>
    </border>
    <border>
      <left/>
      <right/>
      <top style="thin">
        <color theme="1"/>
      </top>
      <bottom style="thin">
        <color theme="1"/>
      </bottom>
      <diagonal/>
    </border>
    <border>
      <left/>
      <right style="medium">
        <color indexed="64"/>
      </right>
      <top style="thin">
        <color theme="1"/>
      </top>
      <bottom style="thin">
        <color theme="1"/>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theme="1"/>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style="thin">
        <color theme="1"/>
      </left>
      <right style="thin">
        <color theme="1"/>
      </right>
      <top style="thin">
        <color theme="1"/>
      </top>
      <bottom/>
      <diagonal/>
    </border>
    <border>
      <left style="thin">
        <color theme="1"/>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thin">
        <color theme="1"/>
      </left>
      <right style="medium">
        <color indexed="64"/>
      </right>
      <top style="thin">
        <color theme="1"/>
      </top>
      <bottom style="double">
        <color theme="1"/>
      </bottom>
      <diagonal/>
    </border>
    <border>
      <left style="thin">
        <color theme="1"/>
      </left>
      <right style="medium">
        <color indexed="64"/>
      </right>
      <top/>
      <bottom style="thin">
        <color theme="1"/>
      </bottom>
      <diagonal/>
    </border>
    <border>
      <left style="thin">
        <color theme="1"/>
      </left>
      <right style="medium">
        <color indexed="64"/>
      </right>
      <top style="thin">
        <color theme="1"/>
      </top>
      <bottom style="thin">
        <color theme="1"/>
      </bottom>
      <diagonal/>
    </border>
    <border>
      <left style="thin">
        <color theme="1"/>
      </left>
      <right style="medium">
        <color indexed="64"/>
      </right>
      <top style="thin">
        <color theme="1"/>
      </top>
      <bottom/>
      <diagonal/>
    </border>
    <border>
      <left style="thin">
        <color theme="1"/>
      </left>
      <right style="medium">
        <color indexed="64"/>
      </right>
      <top style="thin">
        <color theme="1"/>
      </top>
      <bottom style="medium">
        <color indexed="64"/>
      </bottom>
      <diagonal/>
    </border>
    <border>
      <left/>
      <right style="thin">
        <color theme="1"/>
      </right>
      <top style="thin">
        <color theme="1"/>
      </top>
      <bottom style="double">
        <color theme="1"/>
      </bottom>
      <diagonal/>
    </border>
    <border>
      <left/>
      <right style="thin">
        <color theme="1"/>
      </right>
      <top style="thin">
        <color theme="1"/>
      </top>
      <bottom/>
      <diagonal/>
    </border>
    <border>
      <left/>
      <right style="thin">
        <color theme="1"/>
      </right>
      <top style="thin">
        <color theme="1"/>
      </top>
      <bottom style="medium">
        <color indexed="64"/>
      </bottom>
      <diagonal/>
    </border>
    <border>
      <left style="medium">
        <color indexed="64"/>
      </left>
      <right style="medium">
        <color indexed="64"/>
      </right>
      <top style="medium">
        <color indexed="64"/>
      </top>
      <bottom style="thin">
        <color theme="1"/>
      </bottom>
      <diagonal/>
    </border>
    <border>
      <left style="medium">
        <color indexed="64"/>
      </left>
      <right style="medium">
        <color indexed="64"/>
      </right>
      <top style="thin">
        <color theme="1"/>
      </top>
      <bottom style="double">
        <color theme="1"/>
      </bottom>
      <diagonal/>
    </border>
    <border>
      <left style="medium">
        <color indexed="64"/>
      </left>
      <right style="medium">
        <color indexed="64"/>
      </right>
      <top/>
      <bottom style="thin">
        <color theme="1"/>
      </bottom>
      <diagonal/>
    </border>
    <border>
      <left style="medium">
        <color indexed="64"/>
      </left>
      <right style="medium">
        <color indexed="64"/>
      </right>
      <top style="thin">
        <color theme="1"/>
      </top>
      <bottom style="thin">
        <color theme="1"/>
      </bottom>
      <diagonal/>
    </border>
    <border>
      <left style="medium">
        <color indexed="64"/>
      </left>
      <right style="medium">
        <color indexed="64"/>
      </right>
      <top style="thin">
        <color theme="1"/>
      </top>
      <bottom style="thin">
        <color indexed="64"/>
      </bottom>
      <diagonal/>
    </border>
    <border>
      <left style="medium">
        <color indexed="64"/>
      </left>
      <right style="medium">
        <color indexed="64"/>
      </right>
      <top style="thin">
        <color theme="1"/>
      </top>
      <bottom style="medium">
        <color indexed="64"/>
      </bottom>
      <diagonal/>
    </border>
    <border>
      <left style="medium">
        <color indexed="64"/>
      </left>
      <right/>
      <top style="medium">
        <color indexed="64"/>
      </top>
      <bottom style="thin">
        <color theme="1"/>
      </bottom>
      <diagonal/>
    </border>
    <border>
      <left/>
      <right style="thin">
        <color theme="1"/>
      </right>
      <top style="medium">
        <color indexed="64"/>
      </top>
      <bottom style="thin">
        <color theme="1"/>
      </bottom>
      <diagonal/>
    </border>
    <border>
      <left style="medium">
        <color indexed="64"/>
      </left>
      <right/>
      <top style="thin">
        <color theme="1"/>
      </top>
      <bottom style="medium">
        <color theme="1"/>
      </bottom>
      <diagonal/>
    </border>
    <border>
      <left style="medium">
        <color indexed="64"/>
      </left>
      <right/>
      <top/>
      <bottom style="thin">
        <color theme="1"/>
      </bottom>
      <diagonal/>
    </border>
    <border>
      <left style="medium">
        <color indexed="64"/>
      </left>
      <right/>
      <top style="thin">
        <color theme="1"/>
      </top>
      <bottom style="thin">
        <color theme="1"/>
      </bottom>
      <diagonal/>
    </border>
    <border>
      <left style="medium">
        <color indexed="64"/>
      </left>
      <right/>
      <top style="thin">
        <color theme="1"/>
      </top>
      <bottom/>
      <diagonal/>
    </border>
    <border>
      <left style="medium">
        <color indexed="64"/>
      </left>
      <right/>
      <top style="thin">
        <color theme="1"/>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4" fillId="0" borderId="0"/>
    <xf numFmtId="0" fontId="5" fillId="0" borderId="0" applyNumberFormat="0" applyFill="0" applyBorder="0" applyAlignment="0" applyProtection="0">
      <alignment vertical="top"/>
      <protection locked="0"/>
    </xf>
    <xf numFmtId="43" fontId="14" fillId="0" borderId="0" applyFont="0" applyFill="0" applyBorder="0" applyAlignment="0" applyProtection="0"/>
  </cellStyleXfs>
  <cellXfs count="269">
    <xf numFmtId="0" fontId="0" fillId="0" borderId="0" xfId="0"/>
    <xf numFmtId="0" fontId="0" fillId="0" borderId="0" xfId="0" applyAlignment="1">
      <alignment wrapText="1"/>
    </xf>
    <xf numFmtId="0" fontId="0" fillId="4" borderId="0" xfId="0" applyFill="1"/>
    <xf numFmtId="0" fontId="6" fillId="4" borderId="0" xfId="0" applyFont="1" applyFill="1" applyAlignment="1">
      <alignment horizontal="center"/>
    </xf>
    <xf numFmtId="0" fontId="6" fillId="4" borderId="0" xfId="0" applyFont="1" applyFill="1"/>
    <xf numFmtId="0" fontId="7" fillId="4" borderId="23" xfId="0" applyFont="1" applyFill="1" applyBorder="1"/>
    <xf numFmtId="0" fontId="7" fillId="2" borderId="19" xfId="0" applyFont="1" applyFill="1" applyBorder="1"/>
    <xf numFmtId="0" fontId="7" fillId="4" borderId="19" xfId="0" applyFont="1" applyFill="1" applyBorder="1"/>
    <xf numFmtId="0" fontId="0" fillId="0" borderId="0" xfId="0" applyAlignment="1">
      <alignment horizontal="center" vertical="center"/>
    </xf>
    <xf numFmtId="0" fontId="0" fillId="0" borderId="15" xfId="0" applyBorder="1" applyAlignment="1">
      <alignment horizontal="center" vertical="center" wrapText="1"/>
    </xf>
    <xf numFmtId="0" fontId="0" fillId="2" borderId="0" xfId="0" applyFill="1" applyAlignment="1" applyProtection="1">
      <alignment horizontal="center" vertical="center" wrapText="1"/>
      <protection locked="0"/>
    </xf>
    <xf numFmtId="0" fontId="0" fillId="0" borderId="0" xfId="0" applyAlignment="1">
      <alignment vertical="top" wrapText="1"/>
    </xf>
    <xf numFmtId="0" fontId="1" fillId="7" borderId="31" xfId="0" applyFont="1" applyFill="1" applyBorder="1" applyAlignment="1">
      <alignment horizontal="center" vertical="center"/>
    </xf>
    <xf numFmtId="0" fontId="1" fillId="6" borderId="31" xfId="0" applyFont="1" applyFill="1" applyBorder="1" applyAlignment="1">
      <alignment horizontal="center" vertical="center" wrapText="1"/>
    </xf>
    <xf numFmtId="0" fontId="1" fillId="9" borderId="33" xfId="0" applyFont="1" applyFill="1" applyBorder="1" applyAlignment="1">
      <alignment horizontal="center" vertical="center"/>
    </xf>
    <xf numFmtId="0" fontId="0" fillId="0" borderId="35" xfId="0" applyBorder="1" applyAlignment="1">
      <alignment horizontal="center" vertical="center" wrapText="1"/>
    </xf>
    <xf numFmtId="0" fontId="0" fillId="6" borderId="29" xfId="0" applyFill="1" applyBorder="1" applyAlignment="1">
      <alignment horizontal="center" vertical="center"/>
    </xf>
    <xf numFmtId="0" fontId="0" fillId="6" borderId="24" xfId="0" applyFill="1" applyBorder="1" applyAlignment="1">
      <alignment horizontal="center" vertical="center"/>
    </xf>
    <xf numFmtId="0" fontId="1" fillId="10" borderId="31" xfId="0" applyFont="1" applyFill="1" applyBorder="1" applyAlignment="1">
      <alignment horizontal="center" vertical="center"/>
    </xf>
    <xf numFmtId="0" fontId="1" fillId="10" borderId="32" xfId="0" applyFont="1" applyFill="1" applyBorder="1" applyAlignment="1">
      <alignment horizontal="center" vertical="center"/>
    </xf>
    <xf numFmtId="0" fontId="1" fillId="10" borderId="18" xfId="0" applyFont="1" applyFill="1" applyBorder="1" applyAlignment="1">
      <alignment horizontal="center" vertical="center" wrapText="1"/>
    </xf>
    <xf numFmtId="0" fontId="0" fillId="0" borderId="34" xfId="0" applyBorder="1" applyAlignment="1">
      <alignment horizontal="center" vertical="center" wrapText="1"/>
    </xf>
    <xf numFmtId="0" fontId="0" fillId="0" borderId="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0" fillId="4" borderId="0" xfId="0" applyFill="1" applyAlignment="1">
      <alignment vertical="center"/>
    </xf>
    <xf numFmtId="0" fontId="0" fillId="4" borderId="0" xfId="0" applyFill="1" applyAlignment="1">
      <alignment wrapText="1"/>
    </xf>
    <xf numFmtId="0" fontId="0" fillId="4" borderId="0" xfId="0" applyFill="1" applyAlignment="1">
      <alignment vertical="center" wrapText="1"/>
    </xf>
    <xf numFmtId="0" fontId="0" fillId="4" borderId="0" xfId="0" applyFill="1" applyAlignment="1">
      <alignment horizontal="center" vertical="center"/>
    </xf>
    <xf numFmtId="0" fontId="0" fillId="4" borderId="0" xfId="0" applyFill="1" applyAlignment="1" applyProtection="1">
      <alignment horizontal="center" vertical="center"/>
      <protection locked="0"/>
    </xf>
    <xf numFmtId="0" fontId="0" fillId="4" borderId="0" xfId="0" applyFill="1" applyAlignment="1" applyProtection="1">
      <alignment horizontal="center" vertical="center" wrapText="1"/>
      <protection locked="0"/>
    </xf>
    <xf numFmtId="0" fontId="0" fillId="0" borderId="17" xfId="0" applyBorder="1" applyAlignment="1">
      <alignment horizontal="center" vertical="center"/>
    </xf>
    <xf numFmtId="0" fontId="0" fillId="0" borderId="16" xfId="0" applyBorder="1" applyAlignment="1">
      <alignment horizontal="center" vertical="center"/>
    </xf>
    <xf numFmtId="0" fontId="2" fillId="5" borderId="42" xfId="0" applyFont="1" applyFill="1" applyBorder="1" applyAlignment="1">
      <alignment horizontal="center" vertical="center" wrapText="1"/>
    </xf>
    <xf numFmtId="0" fontId="2" fillId="5" borderId="43" xfId="0" applyFont="1" applyFill="1" applyBorder="1" applyAlignment="1">
      <alignment horizontal="center" vertical="center" wrapText="1"/>
    </xf>
    <xf numFmtId="0" fontId="6" fillId="4" borderId="10" xfId="0" applyFont="1" applyFill="1" applyBorder="1"/>
    <xf numFmtId="0" fontId="2" fillId="5" borderId="0" xfId="0" applyFont="1" applyFill="1" applyAlignment="1">
      <alignment horizontal="center" vertical="center" wrapText="1"/>
    </xf>
    <xf numFmtId="0" fontId="7" fillId="4" borderId="44" xfId="0" applyFont="1" applyFill="1" applyBorder="1" applyAlignment="1">
      <alignment horizontal="center" vertical="center"/>
    </xf>
    <xf numFmtId="0" fontId="7" fillId="2" borderId="17"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25" xfId="0" applyFont="1" applyFill="1" applyBorder="1"/>
    <xf numFmtId="0" fontId="7" fillId="4" borderId="26" xfId="0" applyFont="1" applyFill="1" applyBorder="1"/>
    <xf numFmtId="0" fontId="2" fillId="4" borderId="26" xfId="0" applyFont="1" applyFill="1" applyBorder="1" applyAlignment="1">
      <alignment wrapText="1"/>
    </xf>
    <xf numFmtId="0" fontId="7" fillId="4" borderId="46" xfId="0" applyFont="1" applyFill="1" applyBorder="1"/>
    <xf numFmtId="0" fontId="7" fillId="2" borderId="47" xfId="0" applyFont="1" applyFill="1" applyBorder="1"/>
    <xf numFmtId="0" fontId="7" fillId="2" borderId="24" xfId="0" applyFont="1" applyFill="1" applyBorder="1"/>
    <xf numFmtId="0" fontId="7" fillId="2" borderId="48" xfId="0" applyFont="1" applyFill="1" applyBorder="1"/>
    <xf numFmtId="0" fontId="7" fillId="4" borderId="47" xfId="0" applyFont="1" applyFill="1" applyBorder="1"/>
    <xf numFmtId="0" fontId="7" fillId="4" borderId="24" xfId="0" applyFont="1" applyFill="1" applyBorder="1"/>
    <xf numFmtId="0" fontId="7" fillId="4" borderId="48" xfId="0" applyFont="1" applyFill="1" applyBorder="1"/>
    <xf numFmtId="0" fontId="0" fillId="2" borderId="20" xfId="0" applyFill="1" applyBorder="1" applyAlignment="1" applyProtection="1">
      <alignment horizontal="center" vertical="center" wrapText="1"/>
      <protection locked="0"/>
    </xf>
    <xf numFmtId="0" fontId="0" fillId="2" borderId="20" xfId="0" applyFill="1" applyBorder="1" applyAlignment="1" applyProtection="1">
      <alignment horizontal="left" vertical="center" wrapText="1"/>
      <protection locked="0"/>
    </xf>
    <xf numFmtId="0" fontId="0" fillId="2" borderId="58" xfId="0" applyFill="1" applyBorder="1" applyAlignment="1" applyProtection="1">
      <alignment horizontal="left" vertical="center" wrapText="1"/>
      <protection locked="0"/>
    </xf>
    <xf numFmtId="1" fontId="0" fillId="0" borderId="21" xfId="0" applyNumberFormat="1" applyBorder="1" applyAlignment="1" applyProtection="1">
      <alignment horizontal="center" vertical="center"/>
      <protection locked="0"/>
    </xf>
    <xf numFmtId="1" fontId="0" fillId="0" borderId="59" xfId="0" applyNumberFormat="1" applyBorder="1" applyAlignment="1" applyProtection="1">
      <alignment horizontal="center" vertical="center"/>
      <protection locked="0"/>
    </xf>
    <xf numFmtId="0" fontId="21" fillId="17" borderId="0" xfId="0" applyFont="1" applyFill="1"/>
    <xf numFmtId="0" fontId="0" fillId="0" borderId="0" xfId="0" applyAlignment="1">
      <alignment horizontal="left" vertical="center"/>
    </xf>
    <xf numFmtId="0" fontId="0" fillId="0" borderId="32" xfId="0" applyBorder="1" applyAlignment="1">
      <alignment horizontal="center" vertical="center" wrapText="1"/>
    </xf>
    <xf numFmtId="0" fontId="7" fillId="2" borderId="16" xfId="0" applyFont="1" applyFill="1" applyBorder="1" applyAlignment="1">
      <alignment horizontal="center" vertical="center"/>
    </xf>
    <xf numFmtId="0" fontId="7" fillId="2" borderId="45" xfId="0" applyFont="1" applyFill="1" applyBorder="1"/>
    <xf numFmtId="0" fontId="7" fillId="2" borderId="49" xfId="0" applyFont="1" applyFill="1" applyBorder="1"/>
    <xf numFmtId="0" fontId="7" fillId="2" borderId="50" xfId="0" applyFont="1" applyFill="1" applyBorder="1"/>
    <xf numFmtId="0" fontId="7" fillId="2" borderId="51" xfId="0" applyFont="1" applyFill="1" applyBorder="1"/>
    <xf numFmtId="0" fontId="0" fillId="6" borderId="68" xfId="0" applyFill="1" applyBorder="1" applyAlignment="1">
      <alignment horizontal="center" vertical="center"/>
    </xf>
    <xf numFmtId="0" fontId="1" fillId="4" borderId="0" xfId="0" applyFont="1" applyFill="1"/>
    <xf numFmtId="0" fontId="3" fillId="4" borderId="0" xfId="0" applyFont="1" applyFill="1" applyAlignment="1">
      <alignment vertical="top" wrapText="1"/>
    </xf>
    <xf numFmtId="0" fontId="8" fillId="4" borderId="0" xfId="0" applyFont="1" applyFill="1" applyAlignment="1" applyProtection="1">
      <alignment horizontal="center" vertical="center" wrapText="1"/>
      <protection locked="0"/>
    </xf>
    <xf numFmtId="0" fontId="0" fillId="19" borderId="12" xfId="0" applyFill="1" applyBorder="1"/>
    <xf numFmtId="0" fontId="28" fillId="19" borderId="12" xfId="0" applyFont="1" applyFill="1" applyBorder="1" applyAlignment="1">
      <alignment wrapText="1"/>
    </xf>
    <xf numFmtId="0" fontId="0" fillId="4" borderId="0" xfId="0" applyFill="1" applyAlignment="1">
      <alignment vertical="top"/>
    </xf>
    <xf numFmtId="0" fontId="0" fillId="0" borderId="0" xfId="0" applyAlignment="1">
      <alignment vertical="top"/>
    </xf>
    <xf numFmtId="0" fontId="28" fillId="19" borderId="12" xfId="0" applyFont="1" applyFill="1" applyBorder="1" applyAlignment="1">
      <alignment vertical="top" wrapText="1"/>
    </xf>
    <xf numFmtId="0" fontId="29" fillId="19" borderId="12" xfId="0" applyFont="1" applyFill="1" applyBorder="1" applyAlignment="1">
      <alignment vertical="top" wrapText="1"/>
    </xf>
    <xf numFmtId="0" fontId="3" fillId="4" borderId="0" xfId="0" applyFont="1" applyFill="1" applyAlignment="1">
      <alignment horizontal="left" wrapText="1"/>
    </xf>
    <xf numFmtId="0" fontId="0" fillId="6" borderId="72" xfId="0" applyFill="1" applyBorder="1" applyAlignment="1">
      <alignment horizontal="center" vertical="center"/>
    </xf>
    <xf numFmtId="0" fontId="0" fillId="6" borderId="73" xfId="0" applyFill="1" applyBorder="1" applyAlignment="1">
      <alignment horizontal="center" vertical="center"/>
    </xf>
    <xf numFmtId="0" fontId="0" fillId="6" borderId="74" xfId="0" applyFill="1" applyBorder="1" applyAlignment="1">
      <alignment horizontal="center" vertical="center"/>
    </xf>
    <xf numFmtId="0" fontId="0" fillId="6" borderId="50" xfId="0" applyFill="1" applyBorder="1" applyAlignment="1">
      <alignment horizontal="center" vertical="center"/>
    </xf>
    <xf numFmtId="0" fontId="0" fillId="6" borderId="75" xfId="0" applyFill="1" applyBorder="1" applyAlignment="1">
      <alignment horizontal="center" vertical="center"/>
    </xf>
    <xf numFmtId="0" fontId="27" fillId="4" borderId="0" xfId="0" applyFont="1" applyFill="1" applyAlignment="1">
      <alignment horizontal="center" vertical="center"/>
    </xf>
    <xf numFmtId="0" fontId="5" fillId="19" borderId="13" xfId="2" applyFill="1" applyBorder="1" applyAlignment="1" applyProtection="1"/>
    <xf numFmtId="0" fontId="0" fillId="6" borderId="28" xfId="0" applyFill="1" applyBorder="1" applyAlignment="1">
      <alignment horizontal="center" vertical="center"/>
    </xf>
    <xf numFmtId="0" fontId="0" fillId="6" borderId="27" xfId="0" applyFill="1" applyBorder="1" applyAlignment="1">
      <alignment horizontal="center" vertical="center"/>
    </xf>
    <xf numFmtId="0" fontId="0" fillId="6" borderId="77" xfId="0" applyFill="1" applyBorder="1" applyAlignment="1">
      <alignment horizontal="center" vertical="center"/>
    </xf>
    <xf numFmtId="0" fontId="0" fillId="6" borderId="78" xfId="0" applyFill="1" applyBorder="1" applyAlignment="1">
      <alignment horizontal="center" vertical="center"/>
    </xf>
    <xf numFmtId="0" fontId="0" fillId="12" borderId="81" xfId="0" applyFill="1" applyBorder="1" applyAlignment="1">
      <alignment horizontal="center" vertical="center"/>
    </xf>
    <xf numFmtId="165" fontId="0" fillId="6" borderId="82" xfId="0" applyNumberFormat="1" applyFill="1" applyBorder="1" applyAlignment="1">
      <alignment horizontal="center" vertical="center"/>
    </xf>
    <xf numFmtId="0" fontId="0" fillId="12" borderId="82" xfId="0" applyFill="1" applyBorder="1" applyAlignment="1">
      <alignment horizontal="center" vertical="center"/>
    </xf>
    <xf numFmtId="0" fontId="0" fillId="12" borderId="83" xfId="0" applyFill="1" applyBorder="1" applyAlignment="1">
      <alignment horizontal="center" vertical="center"/>
    </xf>
    <xf numFmtId="165" fontId="0" fillId="6" borderId="84" xfId="0" applyNumberFormat="1" applyFill="1" applyBorder="1" applyAlignment="1">
      <alignment horizontal="center" vertical="center"/>
    </xf>
    <xf numFmtId="0" fontId="8" fillId="6" borderId="88" xfId="0" applyFont="1" applyFill="1" applyBorder="1" applyAlignment="1" applyProtection="1">
      <alignment horizontal="center" vertical="center" wrapText="1"/>
      <protection locked="0"/>
    </xf>
    <xf numFmtId="0" fontId="8" fillId="6" borderId="89" xfId="0" applyFont="1" applyFill="1" applyBorder="1" applyAlignment="1" applyProtection="1">
      <alignment horizontal="center" vertical="center" wrapText="1"/>
      <protection locked="0"/>
    </xf>
    <xf numFmtId="0" fontId="8" fillId="6" borderId="90" xfId="0" applyFont="1" applyFill="1" applyBorder="1" applyAlignment="1" applyProtection="1">
      <alignment horizontal="center" vertical="center" wrapText="1"/>
      <protection locked="0"/>
    </xf>
    <xf numFmtId="0" fontId="8" fillId="6" borderId="91" xfId="0" applyFont="1" applyFill="1" applyBorder="1" applyAlignment="1" applyProtection="1">
      <alignment horizontal="center" vertical="center" wrapText="1"/>
      <protection locked="0"/>
    </xf>
    <xf numFmtId="0" fontId="5" fillId="4" borderId="0" xfId="2" applyFill="1" applyAlignment="1" applyProtection="1"/>
    <xf numFmtId="0" fontId="31" fillId="0" borderId="0" xfId="0" applyFont="1"/>
    <xf numFmtId="0" fontId="28" fillId="0" borderId="18" xfId="0" applyFont="1" applyBorder="1" applyAlignment="1">
      <alignment horizontal="center" vertical="center" wrapText="1"/>
    </xf>
    <xf numFmtId="0" fontId="32" fillId="0" borderId="32" xfId="0" applyFont="1" applyBorder="1" applyAlignment="1">
      <alignment horizontal="center" vertical="center" wrapText="1"/>
    </xf>
    <xf numFmtId="0" fontId="33" fillId="19" borderId="11" xfId="0" applyFont="1" applyFill="1" applyBorder="1"/>
    <xf numFmtId="1" fontId="0" fillId="0" borderId="92" xfId="0" applyNumberFormat="1" applyBorder="1" applyAlignment="1" applyProtection="1">
      <alignment horizontal="center" vertical="center"/>
      <protection locked="0"/>
    </xf>
    <xf numFmtId="0" fontId="0" fillId="2" borderId="93" xfId="0" applyFill="1" applyBorder="1" applyAlignment="1" applyProtection="1">
      <alignment horizontal="left" vertical="center" wrapText="1"/>
      <protection locked="0"/>
    </xf>
    <xf numFmtId="0" fontId="0" fillId="0" borderId="44" xfId="0" applyBorder="1" applyAlignment="1">
      <alignment horizontal="center" vertical="center"/>
    </xf>
    <xf numFmtId="1" fontId="0" fillId="0" borderId="94" xfId="0" applyNumberFormat="1" applyBorder="1" applyAlignment="1" applyProtection="1">
      <alignment horizontal="center" vertical="center"/>
      <protection locked="0"/>
    </xf>
    <xf numFmtId="0" fontId="0" fillId="2" borderId="95" xfId="0" applyFill="1" applyBorder="1" applyAlignment="1" applyProtection="1">
      <alignment horizontal="center" vertical="center" wrapText="1"/>
      <protection locked="0"/>
    </xf>
    <xf numFmtId="0" fontId="10" fillId="4" borderId="99" xfId="0" applyFont="1" applyFill="1" applyBorder="1" applyAlignment="1" applyProtection="1">
      <alignment horizontal="center" vertical="center"/>
      <protection locked="0"/>
    </xf>
    <xf numFmtId="0" fontId="10" fillId="4" borderId="100" xfId="0" applyFont="1" applyFill="1" applyBorder="1" applyAlignment="1" applyProtection="1">
      <alignment horizontal="center" vertical="center"/>
      <protection locked="0"/>
    </xf>
    <xf numFmtId="0" fontId="10" fillId="4" borderId="101" xfId="0" applyFont="1" applyFill="1" applyBorder="1" applyAlignment="1" applyProtection="1">
      <alignment horizontal="center" vertical="center"/>
      <protection locked="0"/>
    </xf>
    <xf numFmtId="0" fontId="10" fillId="4" borderId="102" xfId="0" applyFont="1" applyFill="1" applyBorder="1" applyAlignment="1" applyProtection="1">
      <alignment horizontal="center" vertical="center"/>
      <protection locked="0"/>
    </xf>
    <xf numFmtId="0" fontId="0" fillId="4" borderId="0" xfId="0" applyFill="1" applyAlignment="1">
      <alignment horizontal="center" vertical="center" wrapText="1"/>
    </xf>
    <xf numFmtId="0" fontId="17" fillId="13" borderId="41" xfId="0" applyFont="1" applyFill="1" applyBorder="1" applyAlignment="1">
      <alignment horizontal="center" vertical="center" wrapText="1"/>
    </xf>
    <xf numFmtId="0" fontId="17" fillId="16" borderId="13" xfId="0" applyFont="1" applyFill="1" applyBorder="1" applyAlignment="1">
      <alignment horizontal="center" vertical="center" wrapText="1"/>
    </xf>
    <xf numFmtId="0" fontId="1" fillId="8" borderId="41" xfId="0" applyFont="1" applyFill="1" applyBorder="1" applyAlignment="1">
      <alignment horizontal="center" vertical="center" wrapText="1"/>
    </xf>
    <xf numFmtId="0" fontId="12" fillId="4" borderId="0" xfId="0" applyFont="1" applyFill="1" applyAlignment="1">
      <alignment horizontal="center" vertical="center"/>
    </xf>
    <xf numFmtId="164" fontId="13" fillId="3" borderId="60" xfId="3" applyNumberFormat="1" applyFont="1" applyFill="1" applyBorder="1" applyAlignment="1" applyProtection="1">
      <alignment horizontal="center" vertical="center"/>
    </xf>
    <xf numFmtId="164" fontId="13" fillId="3" borderId="62" xfId="3" applyNumberFormat="1" applyFont="1" applyFill="1" applyBorder="1" applyAlignment="1" applyProtection="1">
      <alignment vertical="center"/>
    </xf>
    <xf numFmtId="0" fontId="13" fillId="2" borderId="63" xfId="0" applyFont="1" applyFill="1" applyBorder="1" applyAlignment="1">
      <alignment horizontal="center" vertical="center" wrapText="1"/>
    </xf>
    <xf numFmtId="0" fontId="12" fillId="4" borderId="0" xfId="0" applyFont="1" applyFill="1" applyAlignment="1">
      <alignment vertical="center"/>
    </xf>
    <xf numFmtId="0" fontId="0" fillId="0" borderId="0" xfId="0" applyAlignment="1">
      <alignment vertical="center"/>
    </xf>
    <xf numFmtId="164" fontId="0" fillId="3" borderId="44" xfId="3" applyNumberFormat="1" applyFont="1" applyFill="1" applyBorder="1" applyAlignment="1" applyProtection="1">
      <alignment horizontal="center" vertical="center"/>
    </xf>
    <xf numFmtId="164" fontId="3" fillId="3" borderId="22" xfId="3" applyNumberFormat="1" applyFont="1" applyFill="1" applyBorder="1" applyAlignment="1" applyProtection="1">
      <alignment vertical="center"/>
    </xf>
    <xf numFmtId="164" fontId="0" fillId="3" borderId="17" xfId="3" applyNumberFormat="1" applyFont="1" applyFill="1" applyBorder="1" applyAlignment="1" applyProtection="1">
      <alignment horizontal="center" vertical="center"/>
    </xf>
    <xf numFmtId="164" fontId="3" fillId="3" borderId="22" xfId="3" applyNumberFormat="1" applyFont="1" applyFill="1" applyBorder="1" applyAlignment="1" applyProtection="1">
      <alignment horizontal="center" vertical="center"/>
    </xf>
    <xf numFmtId="164" fontId="0" fillId="3" borderId="16" xfId="3" applyNumberFormat="1" applyFont="1" applyFill="1" applyBorder="1" applyAlignment="1" applyProtection="1">
      <alignment horizontal="center" vertical="center"/>
    </xf>
    <xf numFmtId="164" fontId="3" fillId="3" borderId="64" xfId="3" applyNumberFormat="1" applyFont="1" applyFill="1" applyBorder="1" applyAlignment="1" applyProtection="1">
      <alignment horizontal="center" vertical="center"/>
    </xf>
    <xf numFmtId="0" fontId="13" fillId="0" borderId="60" xfId="0" applyFont="1" applyBorder="1" applyAlignment="1">
      <alignment horizontal="center" vertical="center"/>
    </xf>
    <xf numFmtId="0" fontId="13" fillId="0" borderId="62" xfId="0" applyFont="1" applyBorder="1" applyAlignment="1">
      <alignment horizontal="center" vertical="center" wrapText="1"/>
    </xf>
    <xf numFmtId="0" fontId="13" fillId="4" borderId="98" xfId="0" applyFont="1" applyFill="1" applyBorder="1" applyAlignment="1">
      <alignment horizontal="center" vertical="center"/>
    </xf>
    <xf numFmtId="0" fontId="13" fillId="0" borderId="61" xfId="0" applyFont="1" applyBorder="1" applyAlignment="1">
      <alignment horizontal="center" vertical="center" wrapText="1"/>
    </xf>
    <xf numFmtId="1" fontId="13" fillId="0" borderId="61" xfId="0" applyNumberFormat="1" applyFont="1" applyBorder="1" applyAlignment="1">
      <alignment horizontal="center" vertical="center"/>
    </xf>
    <xf numFmtId="0" fontId="0" fillId="0" borderId="22" xfId="0" applyBorder="1" applyAlignment="1" applyProtection="1">
      <alignment horizontal="center" vertical="center" wrapText="1"/>
      <protection locked="0"/>
    </xf>
    <xf numFmtId="0" fontId="0" fillId="0" borderId="94" xfId="0" applyBorder="1" applyAlignment="1" applyProtection="1">
      <alignment horizontal="center" vertical="center" wrapText="1"/>
      <protection locked="0"/>
    </xf>
    <xf numFmtId="0" fontId="3" fillId="0" borderId="94" xfId="0" applyFont="1" applyBorder="1" applyAlignment="1" applyProtection="1">
      <alignment horizontal="center" vertical="center" wrapText="1"/>
      <protection locked="0"/>
    </xf>
    <xf numFmtId="0" fontId="0" fillId="0" borderId="96"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0" fontId="0" fillId="0" borderId="97" xfId="0" applyBorder="1" applyAlignment="1" applyProtection="1">
      <alignment horizontal="center" vertical="center" wrapText="1"/>
      <protection locked="0"/>
    </xf>
    <xf numFmtId="0" fontId="0" fillId="0" borderId="92" xfId="0" applyBorder="1" applyAlignment="1" applyProtection="1">
      <alignment horizontal="center" vertical="center" wrapText="1"/>
      <protection locked="0"/>
    </xf>
    <xf numFmtId="0" fontId="0" fillId="0" borderId="103" xfId="0" applyBorder="1" applyAlignment="1" applyProtection="1">
      <alignment horizontal="center" vertical="center" wrapText="1"/>
      <protection locked="0"/>
    </xf>
    <xf numFmtId="0" fontId="0" fillId="0" borderId="59" xfId="0" applyBorder="1" applyAlignment="1" applyProtection="1">
      <alignment horizontal="center" vertical="center" wrapText="1"/>
      <protection locked="0"/>
    </xf>
    <xf numFmtId="0" fontId="3" fillId="0" borderId="59" xfId="0" applyFont="1" applyBorder="1" applyAlignment="1" applyProtection="1">
      <alignment horizontal="center" vertical="center" wrapText="1"/>
      <protection locked="0"/>
    </xf>
    <xf numFmtId="0" fontId="5" fillId="4" borderId="0" xfId="2" applyFill="1" applyAlignment="1" applyProtection="1">
      <alignment vertical="top"/>
    </xf>
    <xf numFmtId="0" fontId="5" fillId="19" borderId="12" xfId="2" applyFill="1" applyBorder="1" applyAlignment="1" applyProtection="1">
      <alignment vertical="top" wrapText="1"/>
      <protection locked="0"/>
    </xf>
    <xf numFmtId="0" fontId="5" fillId="19" borderId="12" xfId="2" applyFill="1" applyBorder="1" applyAlignment="1" applyProtection="1">
      <alignment vertical="top"/>
      <protection locked="0"/>
    </xf>
    <xf numFmtId="0" fontId="5" fillId="19" borderId="12" xfId="2" applyFill="1" applyBorder="1" applyAlignment="1" applyProtection="1">
      <protection locked="0"/>
    </xf>
    <xf numFmtId="0" fontId="5" fillId="8" borderId="10" xfId="2" applyFill="1" applyBorder="1" applyAlignment="1" applyProtection="1">
      <alignment horizontal="center" vertical="top"/>
      <protection locked="0"/>
    </xf>
    <xf numFmtId="0" fontId="0" fillId="20" borderId="13" xfId="0" applyFill="1" applyBorder="1" applyAlignment="1">
      <alignment vertical="top" wrapText="1"/>
    </xf>
    <xf numFmtId="0" fontId="1" fillId="20" borderId="12" xfId="0" applyFont="1" applyFill="1" applyBorder="1" applyAlignment="1">
      <alignment wrapText="1"/>
    </xf>
    <xf numFmtId="0" fontId="39" fillId="20" borderId="12" xfId="2" applyFont="1" applyFill="1" applyBorder="1" applyAlignment="1" applyProtection="1">
      <alignment wrapText="1"/>
      <protection locked="0"/>
    </xf>
    <xf numFmtId="0" fontId="39" fillId="20" borderId="12" xfId="2" applyFont="1" applyFill="1" applyBorder="1" applyAlignment="1" applyProtection="1">
      <alignment vertical="top" wrapText="1"/>
      <protection locked="0"/>
    </xf>
    <xf numFmtId="0" fontId="0" fillId="2" borderId="1" xfId="0" applyFill="1" applyBorder="1" applyAlignment="1">
      <alignment horizontal="left"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6" borderId="70" xfId="0" applyFill="1" applyBorder="1" applyAlignment="1">
      <alignment horizontal="center" vertical="center"/>
    </xf>
    <xf numFmtId="0" fontId="0" fillId="6" borderId="71" xfId="0" applyFill="1" applyBorder="1" applyAlignment="1">
      <alignment horizontal="center" vertical="center"/>
    </xf>
    <xf numFmtId="0" fontId="2" fillId="6" borderId="1"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7" fillId="17" borderId="1" xfId="0" applyFont="1" applyFill="1" applyBorder="1" applyAlignment="1">
      <alignment horizontal="center" vertical="center"/>
    </xf>
    <xf numFmtId="0" fontId="27" fillId="17" borderId="2" xfId="0" applyFont="1" applyFill="1" applyBorder="1" applyAlignment="1">
      <alignment horizontal="center" vertical="center"/>
    </xf>
    <xf numFmtId="0" fontId="27" fillId="17" borderId="3" xfId="0" applyFont="1" applyFill="1" applyBorder="1" applyAlignment="1">
      <alignment horizontal="center" vertical="center"/>
    </xf>
    <xf numFmtId="0" fontId="0" fillId="6" borderId="85" xfId="0" applyFill="1" applyBorder="1" applyAlignment="1">
      <alignment horizontal="center" vertical="center"/>
    </xf>
    <xf numFmtId="0" fontId="0" fillId="6" borderId="87" xfId="0" applyFill="1" applyBorder="1" applyAlignment="1">
      <alignment horizontal="center" vertical="center"/>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0" fontId="0" fillId="6" borderId="86" xfId="0" applyFill="1" applyBorder="1" applyAlignment="1">
      <alignment horizontal="center" vertical="center"/>
    </xf>
    <xf numFmtId="0" fontId="0" fillId="6" borderId="76" xfId="0" applyFill="1" applyBorder="1" applyAlignment="1">
      <alignment horizontal="center" vertical="center"/>
    </xf>
    <xf numFmtId="0" fontId="0" fillId="6" borderId="69" xfId="0" applyFill="1" applyBorder="1" applyAlignment="1">
      <alignment horizontal="center" vertical="center"/>
    </xf>
    <xf numFmtId="0" fontId="0" fillId="6" borderId="30" xfId="0" applyFill="1" applyBorder="1" applyAlignment="1">
      <alignment horizontal="center" vertical="center"/>
    </xf>
    <xf numFmtId="0" fontId="0" fillId="5" borderId="4" xfId="0" applyFill="1" applyBorder="1" applyAlignment="1">
      <alignment horizontal="left" vertical="center" wrapText="1"/>
    </xf>
    <xf numFmtId="0" fontId="0" fillId="5" borderId="14" xfId="0" applyFill="1" applyBorder="1" applyAlignment="1">
      <alignment horizontal="left" vertical="center"/>
    </xf>
    <xf numFmtId="0" fontId="0" fillId="5" borderId="6" xfId="0" applyFill="1" applyBorder="1" applyAlignment="1">
      <alignment horizontal="left" vertical="center"/>
    </xf>
    <xf numFmtId="0" fontId="0" fillId="5" borderId="5" xfId="0" applyFill="1" applyBorder="1" applyAlignment="1">
      <alignment horizontal="left" vertical="center"/>
    </xf>
    <xf numFmtId="0" fontId="0" fillId="5" borderId="0" xfId="0" applyFill="1" applyAlignment="1">
      <alignment horizontal="left" vertical="center"/>
    </xf>
    <xf numFmtId="0" fontId="0" fillId="5" borderId="9" xfId="0" applyFill="1" applyBorder="1" applyAlignment="1">
      <alignment horizontal="left" vertical="center"/>
    </xf>
    <xf numFmtId="0" fontId="0" fillId="5" borderId="7" xfId="0" applyFill="1" applyBorder="1" applyAlignment="1">
      <alignment horizontal="left" vertical="center"/>
    </xf>
    <xf numFmtId="0" fontId="0" fillId="5" borderId="10" xfId="0" applyFill="1" applyBorder="1" applyAlignment="1">
      <alignment horizontal="left" vertical="center"/>
    </xf>
    <xf numFmtId="0" fontId="0" fillId="5" borderId="8" xfId="0" applyFill="1" applyBorder="1" applyAlignment="1">
      <alignment horizontal="left" vertical="center"/>
    </xf>
    <xf numFmtId="0" fontId="0" fillId="20" borderId="11" xfId="0" applyFill="1" applyBorder="1" applyAlignment="1">
      <alignment horizontal="left" vertical="top" wrapText="1"/>
    </xf>
    <xf numFmtId="0" fontId="0" fillId="20" borderId="12" xfId="0" applyFill="1" applyBorder="1" applyAlignment="1">
      <alignment horizontal="left" vertical="top" wrapText="1"/>
    </xf>
    <xf numFmtId="0" fontId="26" fillId="5" borderId="1" xfId="0" applyFont="1" applyFill="1" applyBorder="1" applyAlignment="1">
      <alignment horizontal="left" vertical="center" wrapText="1"/>
    </xf>
    <xf numFmtId="0" fontId="26" fillId="5" borderId="2" xfId="0" applyFont="1" applyFill="1" applyBorder="1" applyAlignment="1">
      <alignment horizontal="left" vertical="center"/>
    </xf>
    <xf numFmtId="0" fontId="26" fillId="5" borderId="3" xfId="0" applyFont="1" applyFill="1" applyBorder="1" applyAlignment="1">
      <alignment horizontal="left" vertical="center"/>
    </xf>
    <xf numFmtId="0" fontId="0" fillId="4" borderId="1" xfId="0" applyFill="1" applyBorder="1" applyAlignment="1">
      <alignment horizontal="left" vertical="center" wrapText="1"/>
    </xf>
    <xf numFmtId="0" fontId="0" fillId="4" borderId="2" xfId="0" applyFill="1" applyBorder="1" applyAlignment="1">
      <alignment horizontal="left" vertical="center"/>
    </xf>
    <xf numFmtId="0" fontId="0" fillId="4" borderId="3" xfId="0" applyFill="1" applyBorder="1" applyAlignment="1">
      <alignment horizontal="left" vertical="center"/>
    </xf>
    <xf numFmtId="0" fontId="11" fillId="10" borderId="37" xfId="0" applyFont="1" applyFill="1" applyBorder="1" applyAlignment="1">
      <alignment horizontal="center" vertical="center"/>
    </xf>
    <xf numFmtId="0" fontId="11" fillId="10" borderId="38" xfId="0" applyFont="1" applyFill="1" applyBorder="1" applyAlignment="1">
      <alignment horizontal="center" vertical="center"/>
    </xf>
    <xf numFmtId="0" fontId="11" fillId="10" borderId="39" xfId="0" applyFont="1" applyFill="1" applyBorder="1" applyAlignment="1">
      <alignment horizontal="center" vertical="center"/>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1" fillId="10" borderId="19" xfId="0" applyFont="1" applyFill="1" applyBorder="1" applyAlignment="1">
      <alignment horizontal="center" vertical="center" wrapText="1"/>
    </xf>
    <xf numFmtId="0" fontId="1" fillId="10" borderId="18" xfId="0" applyFont="1" applyFill="1" applyBorder="1" applyAlignment="1">
      <alignment horizontal="center" vertical="center" wrapText="1"/>
    </xf>
    <xf numFmtId="0" fontId="0" fillId="0" borderId="40" xfId="0" applyBorder="1" applyAlignment="1">
      <alignment horizontal="center" vertical="center" wrapText="1"/>
    </xf>
    <xf numFmtId="0" fontId="0" fillId="0" borderId="36" xfId="0" applyBorder="1" applyAlignment="1">
      <alignment horizontal="center" vertical="center" wrapText="1"/>
    </xf>
    <xf numFmtId="0" fontId="15" fillId="4" borderId="0" xfId="0" applyFont="1" applyFill="1" applyAlignment="1">
      <alignment horizontal="left" vertical="center" wrapText="1"/>
    </xf>
    <xf numFmtId="0" fontId="15" fillId="4" borderId="9" xfId="0" applyFont="1" applyFill="1" applyBorder="1" applyAlignment="1">
      <alignment horizontal="left" vertical="center" wrapText="1"/>
    </xf>
    <xf numFmtId="0" fontId="15" fillId="4" borderId="0" xfId="0" applyFont="1" applyFill="1" applyAlignment="1">
      <alignment horizontal="left" vertical="top" wrapText="1"/>
    </xf>
    <xf numFmtId="0" fontId="34" fillId="4" borderId="0" xfId="0" applyFont="1" applyFill="1" applyAlignment="1">
      <alignment horizontal="left" vertical="top" wrapText="1"/>
    </xf>
    <xf numFmtId="0" fontId="34" fillId="4" borderId="9" xfId="0" applyFont="1" applyFill="1" applyBorder="1" applyAlignment="1">
      <alignment horizontal="left" vertical="top" wrapText="1"/>
    </xf>
    <xf numFmtId="0" fontId="0" fillId="4" borderId="0" xfId="0" applyFill="1" applyAlignment="1">
      <alignment horizontal="center" vertical="center"/>
    </xf>
    <xf numFmtId="0" fontId="1" fillId="8" borderId="1" xfId="0" quotePrefix="1" applyFont="1" applyFill="1" applyBorder="1" applyAlignment="1">
      <alignment horizontal="center" wrapText="1"/>
    </xf>
    <xf numFmtId="0" fontId="1" fillId="8" borderId="2" xfId="0" applyFont="1" applyFill="1" applyBorder="1" applyAlignment="1">
      <alignment horizontal="center" wrapText="1"/>
    </xf>
    <xf numFmtId="0" fontId="1" fillId="8" borderId="3" xfId="0" applyFont="1" applyFill="1" applyBorder="1" applyAlignment="1">
      <alignment horizontal="center" wrapText="1"/>
    </xf>
    <xf numFmtId="0" fontId="1" fillId="8" borderId="11" xfId="0" applyFont="1" applyFill="1" applyBorder="1" applyAlignment="1">
      <alignment horizontal="center" vertical="center" wrapText="1"/>
    </xf>
    <xf numFmtId="0" fontId="1" fillId="8" borderId="12" xfId="0" applyFont="1" applyFill="1" applyBorder="1" applyAlignment="1">
      <alignment horizontal="center" vertical="center" wrapText="1"/>
    </xf>
    <xf numFmtId="0" fontId="1" fillId="8" borderId="13" xfId="0" applyFont="1" applyFill="1" applyBorder="1" applyAlignment="1">
      <alignment horizontal="center" vertical="center" wrapText="1"/>
    </xf>
    <xf numFmtId="0" fontId="17" fillId="14" borderId="5" xfId="0" applyFont="1" applyFill="1" applyBorder="1" applyAlignment="1">
      <alignment horizontal="center" vertical="center" wrapText="1"/>
    </xf>
    <xf numFmtId="0" fontId="17" fillId="14" borderId="0" xfId="0" applyFont="1" applyFill="1" applyAlignment="1">
      <alignment horizontal="center" vertical="center" wrapText="1"/>
    </xf>
    <xf numFmtId="0" fontId="17" fillId="6" borderId="1" xfId="0" applyFont="1" applyFill="1" applyBorder="1" applyAlignment="1">
      <alignment horizontal="center" vertical="center" wrapText="1"/>
    </xf>
    <xf numFmtId="0" fontId="17" fillId="6" borderId="2"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7" fillId="15" borderId="1" xfId="0" applyFont="1" applyFill="1" applyBorder="1" applyAlignment="1">
      <alignment horizontal="center" vertical="center" wrapText="1"/>
    </xf>
    <xf numFmtId="0" fontId="17" fillId="15" borderId="3" xfId="0" applyFont="1" applyFill="1" applyBorder="1" applyAlignment="1">
      <alignment horizontal="center" vertical="center" wrapText="1"/>
    </xf>
    <xf numFmtId="0" fontId="17" fillId="11" borderId="1" xfId="0" applyFont="1" applyFill="1" applyBorder="1" applyAlignment="1">
      <alignment horizontal="center" vertical="center" wrapText="1"/>
    </xf>
    <xf numFmtId="0" fontId="17" fillId="11" borderId="3" xfId="0" applyFont="1" applyFill="1" applyBorder="1" applyAlignment="1">
      <alignment horizontal="center" vertical="center" wrapText="1"/>
    </xf>
    <xf numFmtId="0" fontId="27" fillId="18" borderId="4" xfId="0" applyFont="1" applyFill="1" applyBorder="1" applyAlignment="1">
      <alignment horizontal="center" vertical="center"/>
    </xf>
    <xf numFmtId="0" fontId="27" fillId="18" borderId="14" xfId="0" applyFont="1" applyFill="1" applyBorder="1" applyAlignment="1">
      <alignment horizontal="center" vertical="center"/>
    </xf>
    <xf numFmtId="0" fontId="27" fillId="18" borderId="6" xfId="0" applyFont="1" applyFill="1" applyBorder="1" applyAlignment="1">
      <alignment horizontal="center" vertical="center"/>
    </xf>
    <xf numFmtId="0" fontId="27" fillId="18" borderId="7" xfId="0" applyFont="1" applyFill="1" applyBorder="1" applyAlignment="1">
      <alignment horizontal="center" vertical="center"/>
    </xf>
    <xf numFmtId="0" fontId="27" fillId="18" borderId="10" xfId="0" applyFont="1" applyFill="1" applyBorder="1" applyAlignment="1">
      <alignment horizontal="center" vertical="center"/>
    </xf>
    <xf numFmtId="0" fontId="27" fillId="18" borderId="8" xfId="0" applyFont="1" applyFill="1" applyBorder="1" applyAlignment="1">
      <alignment horizontal="center" vertical="center"/>
    </xf>
    <xf numFmtId="0" fontId="1" fillId="3" borderId="1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0" fillId="8" borderId="11" xfId="0" applyFill="1" applyBorder="1" applyAlignment="1">
      <alignment horizontal="center"/>
    </xf>
    <xf numFmtId="0" fontId="0" fillId="8" borderId="12" xfId="0" applyFill="1" applyBorder="1" applyAlignment="1">
      <alignment horizontal="center"/>
    </xf>
    <xf numFmtId="0" fontId="0" fillId="8" borderId="13" xfId="0" applyFill="1" applyBorder="1" applyAlignment="1">
      <alignment horizontal="center"/>
    </xf>
    <xf numFmtId="0" fontId="1" fillId="8" borderId="11" xfId="0" applyFont="1" applyFill="1" applyBorder="1" applyAlignment="1">
      <alignment horizontal="center" vertical="center"/>
    </xf>
    <xf numFmtId="0" fontId="1" fillId="8" borderId="12" xfId="0" applyFont="1" applyFill="1" applyBorder="1" applyAlignment="1">
      <alignment horizontal="center" vertical="center"/>
    </xf>
    <xf numFmtId="0" fontId="1" fillId="8" borderId="13" xfId="0" applyFont="1" applyFill="1" applyBorder="1" applyAlignment="1">
      <alignment horizontal="center" vertical="center"/>
    </xf>
    <xf numFmtId="0" fontId="1" fillId="8" borderId="9" xfId="0" applyFont="1" applyFill="1" applyBorder="1" applyAlignment="1">
      <alignment horizontal="center" vertical="center" wrapText="1"/>
    </xf>
    <xf numFmtId="0" fontId="1" fillId="8" borderId="8" xfId="0" applyFont="1" applyFill="1" applyBorder="1" applyAlignment="1">
      <alignment horizontal="center" vertical="center" wrapText="1"/>
    </xf>
    <xf numFmtId="0" fontId="1" fillId="8" borderId="1" xfId="0" applyFont="1" applyFill="1" applyBorder="1" applyAlignment="1">
      <alignment horizontal="center" vertical="center"/>
    </xf>
    <xf numFmtId="0" fontId="1" fillId="8" borderId="3" xfId="0" applyFont="1" applyFill="1" applyBorder="1" applyAlignment="1">
      <alignment horizontal="center" vertical="center"/>
    </xf>
    <xf numFmtId="0" fontId="1" fillId="0" borderId="11" xfId="0" applyFont="1" applyBorder="1" applyAlignment="1">
      <alignment horizontal="center" vertical="center" wrapText="1"/>
    </xf>
    <xf numFmtId="0" fontId="1" fillId="0" borderId="13" xfId="0" applyFont="1" applyBorder="1" applyAlignment="1">
      <alignment horizontal="center" vertical="center" wrapText="1"/>
    </xf>
    <xf numFmtId="0" fontId="1" fillId="8" borderId="6" xfId="0" applyFont="1" applyFill="1" applyBorder="1" applyAlignment="1">
      <alignment horizontal="center" wrapText="1"/>
    </xf>
    <xf numFmtId="0" fontId="1" fillId="8" borderId="9" xfId="0" applyFont="1" applyFill="1" applyBorder="1" applyAlignment="1">
      <alignment horizontal="center" wrapText="1"/>
    </xf>
    <xf numFmtId="0" fontId="6" fillId="4" borderId="0" xfId="0" applyFont="1" applyFill="1" applyAlignment="1">
      <alignment horizontal="center"/>
    </xf>
    <xf numFmtId="0" fontId="25" fillId="18" borderId="1" xfId="0" applyFont="1" applyFill="1" applyBorder="1" applyAlignment="1">
      <alignment horizontal="center" vertical="center"/>
    </xf>
    <xf numFmtId="0" fontId="25" fillId="18" borderId="2" xfId="0" applyFont="1" applyFill="1" applyBorder="1" applyAlignment="1">
      <alignment horizontal="center" vertical="center"/>
    </xf>
    <xf numFmtId="0" fontId="25" fillId="18" borderId="3" xfId="0" applyFont="1" applyFill="1" applyBorder="1" applyAlignment="1">
      <alignment horizontal="center" vertical="center"/>
    </xf>
    <xf numFmtId="0" fontId="6" fillId="4" borderId="0" xfId="0" applyFont="1" applyFill="1" applyAlignment="1">
      <alignment horizontal="left"/>
    </xf>
    <xf numFmtId="0" fontId="7" fillId="4" borderId="11" xfId="0" applyFont="1" applyFill="1" applyBorder="1" applyAlignment="1">
      <alignment horizontal="center" vertical="center"/>
    </xf>
    <xf numFmtId="0" fontId="7" fillId="4" borderId="13" xfId="0" applyFont="1" applyFill="1" applyBorder="1" applyAlignment="1">
      <alignment horizontal="center" vertical="center"/>
    </xf>
    <xf numFmtId="0" fontId="2" fillId="8" borderId="6" xfId="0" applyFont="1" applyFill="1" applyBorder="1" applyAlignment="1">
      <alignment horizontal="center" vertical="center"/>
    </xf>
    <xf numFmtId="0" fontId="2" fillId="8" borderId="8" xfId="0" applyFont="1" applyFill="1" applyBorder="1" applyAlignment="1">
      <alignment horizontal="center" vertical="center"/>
    </xf>
    <xf numFmtId="0" fontId="2" fillId="8" borderId="1" xfId="0" applyFont="1" applyFill="1" applyBorder="1" applyAlignment="1">
      <alignment horizontal="center" vertical="center"/>
    </xf>
    <xf numFmtId="0" fontId="2" fillId="8" borderId="2" xfId="0" applyFont="1" applyFill="1" applyBorder="1" applyAlignment="1">
      <alignment horizontal="center" vertical="center"/>
    </xf>
    <xf numFmtId="0" fontId="2" fillId="8" borderId="3" xfId="0" applyFont="1" applyFill="1" applyBorder="1" applyAlignment="1">
      <alignment horizontal="center" vertical="center"/>
    </xf>
    <xf numFmtId="0" fontId="2" fillId="8" borderId="7"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7" fillId="4" borderId="52" xfId="0" applyFont="1" applyFill="1" applyBorder="1" applyAlignment="1">
      <alignment horizontal="center"/>
    </xf>
    <xf numFmtId="0" fontId="7" fillId="4" borderId="53" xfId="0" applyFont="1" applyFill="1" applyBorder="1" applyAlignment="1">
      <alignment horizontal="center"/>
    </xf>
    <xf numFmtId="0" fontId="7" fillId="4" borderId="54" xfId="0" applyFont="1" applyFill="1" applyBorder="1" applyAlignment="1">
      <alignment horizontal="center"/>
    </xf>
    <xf numFmtId="0" fontId="7" fillId="2" borderId="55" xfId="0" applyFont="1" applyFill="1" applyBorder="1" applyAlignment="1">
      <alignment horizontal="center"/>
    </xf>
    <xf numFmtId="0" fontId="7" fillId="2" borderId="56" xfId="0" applyFont="1" applyFill="1" applyBorder="1" applyAlignment="1">
      <alignment horizontal="center"/>
    </xf>
    <xf numFmtId="0" fontId="7" fillId="2" borderId="57" xfId="0" applyFont="1" applyFill="1" applyBorder="1" applyAlignment="1">
      <alignment horizontal="center"/>
    </xf>
    <xf numFmtId="0" fontId="7" fillId="4" borderId="55" xfId="0" applyFont="1" applyFill="1" applyBorder="1" applyAlignment="1">
      <alignment horizontal="center"/>
    </xf>
    <xf numFmtId="0" fontId="7" fillId="4" borderId="56" xfId="0" applyFont="1" applyFill="1" applyBorder="1" applyAlignment="1">
      <alignment horizontal="center"/>
    </xf>
    <xf numFmtId="0" fontId="7" fillId="4" borderId="57" xfId="0" applyFont="1" applyFill="1" applyBorder="1" applyAlignment="1">
      <alignment horizontal="center"/>
    </xf>
    <xf numFmtId="0" fontId="7" fillId="2" borderId="65" xfId="0" applyFont="1" applyFill="1" applyBorder="1" applyAlignment="1">
      <alignment horizontal="center"/>
    </xf>
    <xf numFmtId="0" fontId="7" fillId="2" borderId="66" xfId="0" applyFont="1" applyFill="1" applyBorder="1" applyAlignment="1">
      <alignment horizontal="center"/>
    </xf>
    <xf numFmtId="0" fontId="7" fillId="2" borderId="67" xfId="0" applyFont="1" applyFill="1" applyBorder="1" applyAlignment="1">
      <alignment horizontal="center"/>
    </xf>
  </cellXfs>
  <cellStyles count="4">
    <cellStyle name="Lien hypertexte" xfId="2" builtinId="8"/>
    <cellStyle name="Milliers" xfId="3" builtinId="3"/>
    <cellStyle name="Normal" xfId="0" builtinId="0"/>
    <cellStyle name="Normal 2" xfId="1" xr:uid="{00000000-0005-0000-0000-000003000000}"/>
  </cellStyles>
  <dxfs count="4">
    <dxf>
      <fill>
        <patternFill>
          <bgColor theme="9" tint="0.39994506668294322"/>
        </patternFill>
      </fill>
    </dxf>
    <dxf>
      <fill>
        <patternFill>
          <bgColor theme="5" tint="0.59996337778862885"/>
        </patternFill>
      </fill>
    </dxf>
    <dxf>
      <fill>
        <patternFill>
          <bgColor theme="7" tint="0.59996337778862885"/>
        </patternFill>
      </fill>
    </dxf>
    <dxf>
      <fill>
        <patternFill>
          <bgColor theme="9" tint="0.79998168889431442"/>
        </patternFill>
      </fill>
    </dxf>
  </dxfs>
  <tableStyles count="1" defaultTableStyle="TableStyleMedium2" defaultPivotStyle="PivotStyleLight16">
    <tableStyle name="Style de tableau 1" pivot="0" count="0" xr9:uid="{00000000-0011-0000-FFFF-FFFF00000000}"/>
  </tableStyles>
  <colors>
    <mruColors>
      <color rgb="FF0000FF"/>
      <color rgb="FFFBDF9F"/>
      <color rgb="FFADADF5"/>
      <color rgb="FFFF5B5B"/>
      <color rgb="FFFAA0A0"/>
      <color rgb="FFF5C3EA"/>
      <color rgb="FFF0AAE1"/>
      <color rgb="FFEB8DD7"/>
      <color rgb="FFE0D5F7"/>
      <color rgb="FFC7B2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2516984</xdr:colOff>
      <xdr:row>12</xdr:row>
      <xdr:rowOff>983719</xdr:rowOff>
    </xdr:from>
    <xdr:to>
      <xdr:col>5</xdr:col>
      <xdr:colOff>4429587</xdr:colOff>
      <xdr:row>12</xdr:row>
      <xdr:rowOff>1574119</xdr:rowOff>
    </xdr:to>
    <xdr:pic>
      <xdr:nvPicPr>
        <xdr:cNvPr id="6" name="Image 5">
          <a:extLst>
            <a:ext uri="{FF2B5EF4-FFF2-40B4-BE49-F238E27FC236}">
              <a16:creationId xmlns:a16="http://schemas.microsoft.com/office/drawing/2014/main" id="{E7BFD61A-67C9-4EAC-95FB-FEB8BCCCB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13234" y="8148636"/>
          <a:ext cx="1912603" cy="59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1238249</xdr:colOff>
      <xdr:row>36</xdr:row>
      <xdr:rowOff>7938</xdr:rowOff>
    </xdr:from>
    <xdr:to>
      <xdr:col>9</xdr:col>
      <xdr:colOff>3149732</xdr:colOff>
      <xdr:row>37</xdr:row>
      <xdr:rowOff>10963</xdr:rowOff>
    </xdr:to>
    <xdr:pic>
      <xdr:nvPicPr>
        <xdr:cNvPr id="5" name="Image 4">
          <a:extLst>
            <a:ext uri="{FF2B5EF4-FFF2-40B4-BE49-F238E27FC236}">
              <a16:creationId xmlns:a16="http://schemas.microsoft.com/office/drawing/2014/main" id="{CFC9413F-17F9-4CC4-BEDB-4E7557CE56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7937" y="7358063"/>
          <a:ext cx="1911483" cy="59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85725</xdr:colOff>
      <xdr:row>30</xdr:row>
      <xdr:rowOff>561975</xdr:rowOff>
    </xdr:from>
    <xdr:to>
      <xdr:col>12</xdr:col>
      <xdr:colOff>36179</xdr:colOff>
      <xdr:row>34</xdr:row>
      <xdr:rowOff>9375</xdr:rowOff>
    </xdr:to>
    <xdr:pic>
      <xdr:nvPicPr>
        <xdr:cNvPr id="3" name="Image 2">
          <a:extLst>
            <a:ext uri="{FF2B5EF4-FFF2-40B4-BE49-F238E27FC236}">
              <a16:creationId xmlns:a16="http://schemas.microsoft.com/office/drawing/2014/main" id="{AEF2CA77-7475-4ED0-ACE2-ED2405EDC9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06075" y="16792575"/>
          <a:ext cx="1912603" cy="59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4572004</xdr:colOff>
      <xdr:row>42</xdr:row>
      <xdr:rowOff>11907</xdr:rowOff>
    </xdr:from>
    <xdr:to>
      <xdr:col>7</xdr:col>
      <xdr:colOff>6486662</xdr:colOff>
      <xdr:row>45</xdr:row>
      <xdr:rowOff>173682</xdr:rowOff>
    </xdr:to>
    <xdr:pic>
      <xdr:nvPicPr>
        <xdr:cNvPr id="2" name="Image 1">
          <a:extLst>
            <a:ext uri="{FF2B5EF4-FFF2-40B4-BE49-F238E27FC236}">
              <a16:creationId xmlns:a16="http://schemas.microsoft.com/office/drawing/2014/main" id="{3CDB7E64-D9DA-41D6-A79D-4DFFB69F6F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41910" y="14204157"/>
          <a:ext cx="1911483" cy="59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info-sols.ca/"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agrireseau.net/grandescultures/documents/119382/aide-memoire-test-de-nitrate-sur-sol-humide-dans-la-culture-du-mais-grain" TargetMode="External"/><Relationship Id="rId3" Type="http://schemas.openxmlformats.org/officeDocument/2006/relationships/hyperlink" Target="http://nmsp.cals.cornell.edu/publications/factsheets/factsheet3.pdf" TargetMode="External"/><Relationship Id="rId7" Type="http://schemas.openxmlformats.org/officeDocument/2006/relationships/hyperlink" Target="https://www.agrireseau.net/grandescultures/documents/119381/guide-d_accompagnement-test-de-nitrate-sur-sol-humide-dans-la-culture-du-mais-grain" TargetMode="External"/><Relationship Id="rId2" Type="http://schemas.openxmlformats.org/officeDocument/2006/relationships/hyperlink" Target="https://vric.ucdavis.edu/sites/g/files/dgvnsk17751/files/crop-resources/2025-11/fertilization%26soil_Using%20the%20Pre-Sidedressing%20Soil%20Nitrate%20%E2%80%98Quick%20Test%E2%80%99%20to%20Guide%20Vegetable%20Crop%20N%20Fertilizer%20Management.pdf" TargetMode="External"/><Relationship Id="rId1" Type="http://schemas.openxmlformats.org/officeDocument/2006/relationships/hyperlink" Target="https://docslib.org/doc/9761018/efficient-nitrogen-fertility-and-irrigation-management-of-cool-season-vegetables-in-coastal-california" TargetMode="External"/><Relationship Id="rId6" Type="http://schemas.openxmlformats.org/officeDocument/2006/relationships/hyperlink" Target="https://irda.qc.ca/media/1amphdu0/irda-descriptionsinterpr%C3%A9tationseriessolsqu%C3%A9bec-guide-octobre2024.pdf" TargetMode="External"/><Relationship Id="rId11" Type="http://schemas.openxmlformats.org/officeDocument/2006/relationships/drawing" Target="../drawings/drawing4.xml"/><Relationship Id="rId5" Type="http://schemas.openxmlformats.org/officeDocument/2006/relationships/hyperlink" Target="https://www.agrireseau.net/references/0/Evenements/Document%20explicatif%20trousse%20sante%20des%20sols.pdf" TargetMode="External"/><Relationship Id="rId10" Type="http://schemas.openxmlformats.org/officeDocument/2006/relationships/printerSettings" Target="../printerSettings/printerSettings4.bin"/><Relationship Id="rId4" Type="http://schemas.openxmlformats.org/officeDocument/2006/relationships/hyperlink" Target="https://www.ontario.ca/files/2025-07/omafa-environmental-impacts-nitrogen-use-agriculture-25-014-fr-04-06-2025.pdf" TargetMode="External"/><Relationship Id="rId9" Type="http://schemas.openxmlformats.org/officeDocument/2006/relationships/hyperlink" Target="https://irda.qc.ca/fr/projets/etude-sante-sols-agricol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K45"/>
  <sheetViews>
    <sheetView tabSelected="1" zoomScale="90" zoomScaleNormal="90" workbookViewId="0">
      <selection activeCell="B7" sqref="B7"/>
    </sheetView>
  </sheetViews>
  <sheetFormatPr baseColWidth="10" defaultColWidth="11.42578125" defaultRowHeight="15" x14ac:dyDescent="0.25"/>
  <cols>
    <col min="1" max="1" width="1.7109375" customWidth="1"/>
    <col min="2" max="2" width="35" customWidth="1"/>
    <col min="3" max="3" width="22.7109375" style="1" customWidth="1"/>
    <col min="4" max="4" width="19.28515625" customWidth="1"/>
    <col min="5" max="5" width="42.5703125" customWidth="1"/>
    <col min="6" max="6" width="66.5703125" customWidth="1"/>
    <col min="7" max="7" width="2" customWidth="1"/>
    <col min="8" max="9" width="14.28515625" customWidth="1"/>
    <col min="10" max="10" width="12.7109375" customWidth="1"/>
    <col min="14" max="14" width="16.5703125" customWidth="1"/>
    <col min="15" max="15" width="16" customWidth="1"/>
    <col min="16" max="16" width="21.7109375" customWidth="1"/>
  </cols>
  <sheetData>
    <row r="1" spans="1:11" ht="6.75" customHeight="1" x14ac:dyDescent="0.25">
      <c r="A1" s="2"/>
      <c r="B1" s="2"/>
      <c r="C1" s="26"/>
      <c r="D1" s="2"/>
      <c r="E1" s="2"/>
      <c r="F1" s="2"/>
      <c r="G1" s="2"/>
    </row>
    <row r="2" spans="1:11" ht="36" x14ac:dyDescent="0.55000000000000004">
      <c r="A2" s="2"/>
      <c r="B2" s="95" t="s">
        <v>57</v>
      </c>
      <c r="C2" s="26"/>
      <c r="D2" s="2"/>
      <c r="E2" s="2"/>
      <c r="F2" s="2"/>
      <c r="G2" s="2"/>
    </row>
    <row r="3" spans="1:11" ht="36" x14ac:dyDescent="0.55000000000000004">
      <c r="A3" s="2"/>
      <c r="B3" s="55" t="s">
        <v>0</v>
      </c>
      <c r="C3" s="26"/>
      <c r="D3" s="2"/>
      <c r="E3" s="2"/>
      <c r="F3" s="2"/>
      <c r="G3" s="2"/>
    </row>
    <row r="4" spans="1:11" ht="9" customHeight="1" thickBot="1" x14ac:dyDescent="0.3">
      <c r="A4" s="2"/>
      <c r="B4" s="2"/>
      <c r="C4" s="26"/>
      <c r="D4" s="2"/>
      <c r="E4" s="2"/>
      <c r="F4" s="2"/>
      <c r="G4" s="2"/>
    </row>
    <row r="5" spans="1:11" ht="21" customHeight="1" thickTop="1" x14ac:dyDescent="0.25">
      <c r="A5" s="2"/>
      <c r="B5" s="185" t="s">
        <v>1</v>
      </c>
      <c r="C5" s="186"/>
      <c r="D5" s="186"/>
      <c r="E5" s="186"/>
      <c r="F5" s="187"/>
      <c r="G5" s="2"/>
    </row>
    <row r="6" spans="1:11" ht="27" customHeight="1" x14ac:dyDescent="0.25">
      <c r="A6" s="2"/>
      <c r="B6" s="18" t="s">
        <v>2</v>
      </c>
      <c r="C6" s="190" t="s">
        <v>3</v>
      </c>
      <c r="D6" s="191"/>
      <c r="E6" s="20" t="s">
        <v>4</v>
      </c>
      <c r="F6" s="19" t="s">
        <v>5</v>
      </c>
      <c r="G6" s="2"/>
    </row>
    <row r="7" spans="1:11" ht="91.5" customHeight="1" x14ac:dyDescent="0.25">
      <c r="A7" s="2"/>
      <c r="B7" s="12" t="s">
        <v>86</v>
      </c>
      <c r="C7" s="188" t="s">
        <v>56</v>
      </c>
      <c r="D7" s="189"/>
      <c r="E7" s="96" t="s">
        <v>67</v>
      </c>
      <c r="F7" s="97" t="s">
        <v>58</v>
      </c>
      <c r="G7" s="2"/>
    </row>
    <row r="8" spans="1:11" ht="43.5" customHeight="1" x14ac:dyDescent="0.25">
      <c r="A8" s="2"/>
      <c r="B8" s="13" t="s">
        <v>87</v>
      </c>
      <c r="C8" s="188" t="s">
        <v>6</v>
      </c>
      <c r="D8" s="189"/>
      <c r="E8" s="9" t="s">
        <v>7</v>
      </c>
      <c r="F8" s="57" t="s">
        <v>8</v>
      </c>
      <c r="G8" s="2"/>
    </row>
    <row r="9" spans="1:11" ht="46.5" customHeight="1" x14ac:dyDescent="0.25">
      <c r="A9" s="2"/>
      <c r="B9" s="14" t="s">
        <v>52</v>
      </c>
      <c r="C9" s="192" t="s">
        <v>9</v>
      </c>
      <c r="D9" s="193"/>
      <c r="E9" s="15" t="s">
        <v>10</v>
      </c>
      <c r="F9" s="21"/>
      <c r="G9" s="2"/>
    </row>
    <row r="10" spans="1:11" ht="8.25" customHeight="1" thickTop="1" thickBot="1" x14ac:dyDescent="0.3">
      <c r="A10" s="2"/>
      <c r="B10" s="2"/>
      <c r="C10" s="26"/>
      <c r="D10" s="2"/>
      <c r="E10" s="2"/>
      <c r="F10" s="2"/>
      <c r="G10" s="2"/>
    </row>
    <row r="11" spans="1:11" ht="229.5" customHeight="1" thickBot="1" x14ac:dyDescent="0.3">
      <c r="A11" s="2"/>
      <c r="B11" s="179" t="s">
        <v>88</v>
      </c>
      <c r="C11" s="180"/>
      <c r="D11" s="180"/>
      <c r="E11" s="180"/>
      <c r="F11" s="181"/>
      <c r="G11" s="2"/>
    </row>
    <row r="12" spans="1:11" ht="9.75" customHeight="1" thickBot="1" x14ac:dyDescent="0.3">
      <c r="A12" s="2"/>
      <c r="B12" s="2"/>
      <c r="C12" s="26"/>
      <c r="D12" s="2"/>
      <c r="E12" s="2"/>
      <c r="F12" s="2"/>
      <c r="G12" s="2"/>
    </row>
    <row r="13" spans="1:11" ht="124.5" customHeight="1" thickBot="1" x14ac:dyDescent="0.3">
      <c r="A13" s="2"/>
      <c r="B13" s="182" t="s">
        <v>53</v>
      </c>
      <c r="C13" s="183"/>
      <c r="D13" s="183"/>
      <c r="E13" s="183"/>
      <c r="F13" s="184"/>
      <c r="G13" s="2"/>
      <c r="K13" s="11"/>
    </row>
    <row r="14" spans="1:11" ht="7.5" customHeight="1" x14ac:dyDescent="0.25">
      <c r="A14" s="2"/>
      <c r="B14" s="2"/>
      <c r="C14" s="26"/>
      <c r="D14" s="2"/>
      <c r="E14" s="2"/>
      <c r="F14" s="2"/>
      <c r="G14" s="2"/>
      <c r="K14" s="11"/>
    </row>
    <row r="15" spans="1:11" x14ac:dyDescent="0.25">
      <c r="A15" s="2"/>
      <c r="B15" s="2"/>
      <c r="C15" s="26"/>
      <c r="D15" s="2"/>
      <c r="E15" s="2"/>
      <c r="F15" s="2"/>
      <c r="G15" s="2"/>
      <c r="K15" s="11"/>
    </row>
    <row r="16" spans="1:11" x14ac:dyDescent="0.25">
      <c r="A16" s="2"/>
      <c r="B16" s="2"/>
      <c r="C16" s="26"/>
      <c r="D16" s="2"/>
      <c r="E16" s="2"/>
      <c r="F16" s="2"/>
      <c r="G16" s="2"/>
      <c r="K16" s="11"/>
    </row>
    <row r="17" spans="1:9" x14ac:dyDescent="0.25">
      <c r="A17" s="2"/>
      <c r="B17" s="2"/>
      <c r="C17" s="26"/>
      <c r="D17" s="2"/>
      <c r="E17" s="2"/>
      <c r="F17" s="2"/>
      <c r="G17" s="2"/>
    </row>
    <row r="18" spans="1:9" x14ac:dyDescent="0.25">
      <c r="A18" s="2"/>
      <c r="B18" s="2"/>
      <c r="C18" s="26"/>
      <c r="D18" s="2"/>
      <c r="E18" s="2"/>
      <c r="F18" s="2"/>
      <c r="G18" s="2"/>
    </row>
    <row r="19" spans="1:9" x14ac:dyDescent="0.25">
      <c r="A19" s="2"/>
      <c r="B19" s="2"/>
      <c r="C19" s="26"/>
      <c r="D19" s="2"/>
      <c r="E19" s="2"/>
      <c r="F19" s="2"/>
      <c r="G19" s="2"/>
    </row>
    <row r="20" spans="1:9" x14ac:dyDescent="0.25">
      <c r="A20" s="2"/>
      <c r="B20" s="2"/>
      <c r="C20" s="26"/>
      <c r="D20" s="2"/>
      <c r="E20" s="2"/>
      <c r="F20" s="2"/>
      <c r="G20" s="2"/>
    </row>
    <row r="21" spans="1:9" x14ac:dyDescent="0.25">
      <c r="A21" s="2"/>
      <c r="B21" s="2"/>
      <c r="C21" s="26"/>
      <c r="D21" s="2"/>
      <c r="E21" s="2"/>
      <c r="F21" s="2"/>
      <c r="G21" s="2"/>
    </row>
    <row r="22" spans="1:9" x14ac:dyDescent="0.25">
      <c r="A22" s="2"/>
      <c r="B22" s="2"/>
      <c r="C22" s="26"/>
      <c r="D22" s="2"/>
      <c r="E22" s="2"/>
      <c r="F22" s="2"/>
      <c r="G22" s="2"/>
    </row>
    <row r="23" spans="1:9" x14ac:dyDescent="0.25">
      <c r="A23" s="2"/>
      <c r="B23" s="2"/>
      <c r="C23" s="26"/>
      <c r="D23" s="2"/>
      <c r="E23" s="2"/>
      <c r="F23" s="2"/>
      <c r="G23" s="2"/>
    </row>
    <row r="24" spans="1:9" x14ac:dyDescent="0.25">
      <c r="A24" s="2"/>
      <c r="B24" s="2"/>
      <c r="C24" s="26"/>
      <c r="D24" s="2"/>
      <c r="E24" s="2"/>
      <c r="F24" s="2"/>
      <c r="G24" s="2"/>
    </row>
    <row r="25" spans="1:9" x14ac:dyDescent="0.25">
      <c r="A25" s="2"/>
      <c r="B25" s="2"/>
      <c r="C25" s="26"/>
      <c r="D25" s="2"/>
      <c r="E25" s="2"/>
      <c r="F25" s="2"/>
      <c r="G25" s="2"/>
    </row>
    <row r="26" spans="1:9" x14ac:dyDescent="0.25">
      <c r="A26" s="2"/>
      <c r="B26" s="2"/>
      <c r="C26" s="26"/>
      <c r="D26" s="2"/>
      <c r="E26" s="2"/>
      <c r="F26" s="2"/>
      <c r="G26" s="2"/>
    </row>
    <row r="27" spans="1:9" x14ac:dyDescent="0.25">
      <c r="A27" s="2"/>
      <c r="B27" s="2"/>
      <c r="C27" s="26"/>
      <c r="D27" s="2"/>
      <c r="E27" s="2"/>
      <c r="F27" s="2"/>
      <c r="G27" s="2"/>
    </row>
    <row r="28" spans="1:9" x14ac:dyDescent="0.25">
      <c r="A28" s="2"/>
      <c r="B28" s="2"/>
      <c r="C28" s="26"/>
      <c r="D28" s="2"/>
      <c r="E28" s="2"/>
      <c r="F28" s="2"/>
      <c r="G28" s="2"/>
      <c r="I28" s="56"/>
    </row>
    <row r="29" spans="1:9" x14ac:dyDescent="0.25">
      <c r="A29" s="2"/>
      <c r="B29" s="2"/>
      <c r="C29" s="26"/>
      <c r="D29" s="2"/>
      <c r="E29" s="2"/>
      <c r="F29" s="2"/>
      <c r="G29" s="2"/>
    </row>
    <row r="30" spans="1:9" x14ac:dyDescent="0.25">
      <c r="A30" s="2"/>
      <c r="B30" s="2"/>
      <c r="C30" s="26"/>
      <c r="D30" s="2"/>
      <c r="E30" s="2"/>
      <c r="F30" s="2"/>
      <c r="G30" s="2"/>
    </row>
    <row r="31" spans="1:9" x14ac:dyDescent="0.25">
      <c r="A31" s="2"/>
      <c r="B31" s="2"/>
      <c r="C31" s="26"/>
      <c r="D31" s="2"/>
      <c r="E31" s="2"/>
      <c r="F31" s="2"/>
      <c r="G31" s="2"/>
    </row>
    <row r="32" spans="1:9" x14ac:dyDescent="0.25">
      <c r="A32" s="2"/>
      <c r="B32" s="2"/>
      <c r="C32" s="26"/>
      <c r="D32" s="2"/>
      <c r="E32" s="2"/>
      <c r="F32" s="2"/>
      <c r="G32" s="2"/>
    </row>
    <row r="33" spans="1:7" x14ac:dyDescent="0.25">
      <c r="A33" s="2"/>
      <c r="B33" s="2"/>
      <c r="C33" s="26"/>
      <c r="D33" s="2"/>
      <c r="E33" s="2"/>
      <c r="F33" s="2"/>
      <c r="G33" s="2"/>
    </row>
    <row r="34" spans="1:7" x14ac:dyDescent="0.25">
      <c r="A34" s="2"/>
      <c r="B34" s="2"/>
      <c r="C34" s="26"/>
      <c r="D34" s="2"/>
      <c r="E34" s="2"/>
      <c r="F34" s="2"/>
      <c r="G34" s="2"/>
    </row>
    <row r="35" spans="1:7" x14ac:dyDescent="0.25">
      <c r="A35" s="2"/>
      <c r="B35" s="2"/>
      <c r="C35" s="26"/>
      <c r="D35" s="2"/>
      <c r="E35" s="2"/>
      <c r="F35" s="2"/>
      <c r="G35" s="2"/>
    </row>
    <row r="36" spans="1:7" x14ac:dyDescent="0.25">
      <c r="A36" s="2"/>
      <c r="B36" s="2"/>
      <c r="C36" s="26"/>
      <c r="D36" s="2"/>
      <c r="E36" s="2"/>
      <c r="F36" s="2"/>
      <c r="G36" s="2"/>
    </row>
    <row r="37" spans="1:7" x14ac:dyDescent="0.25">
      <c r="A37" s="2"/>
      <c r="B37" s="2"/>
      <c r="C37" s="26"/>
      <c r="D37" s="2"/>
      <c r="E37" s="2"/>
      <c r="F37" s="2"/>
      <c r="G37" s="2"/>
    </row>
    <row r="38" spans="1:7" x14ac:dyDescent="0.25">
      <c r="A38" s="2"/>
      <c r="B38" s="2"/>
      <c r="C38" s="26"/>
      <c r="D38" s="2"/>
      <c r="E38" s="2"/>
      <c r="F38" s="2"/>
      <c r="G38" s="2"/>
    </row>
    <row r="39" spans="1:7" x14ac:dyDescent="0.25">
      <c r="A39" s="2"/>
      <c r="B39" s="2"/>
      <c r="C39" s="26"/>
      <c r="D39" s="2"/>
      <c r="E39" s="2"/>
      <c r="F39" s="2"/>
      <c r="G39" s="2"/>
    </row>
    <row r="40" spans="1:7" x14ac:dyDescent="0.25">
      <c r="A40" s="2"/>
      <c r="B40" s="2"/>
      <c r="C40" s="26"/>
      <c r="D40" s="2"/>
      <c r="E40" s="2"/>
      <c r="F40" s="2"/>
      <c r="G40" s="2"/>
    </row>
    <row r="41" spans="1:7" x14ac:dyDescent="0.25">
      <c r="A41" s="2"/>
      <c r="B41" s="2"/>
      <c r="C41" s="26"/>
      <c r="D41" s="2"/>
      <c r="E41" s="2"/>
      <c r="F41" s="2"/>
      <c r="G41" s="2"/>
    </row>
    <row r="42" spans="1:7" x14ac:dyDescent="0.25">
      <c r="A42" s="2"/>
      <c r="B42" s="2"/>
      <c r="C42" s="26"/>
      <c r="D42" s="2"/>
      <c r="E42" s="2"/>
      <c r="F42" s="2"/>
      <c r="G42" s="2"/>
    </row>
    <row r="43" spans="1:7" x14ac:dyDescent="0.25">
      <c r="A43" s="2"/>
      <c r="B43" s="2"/>
      <c r="C43" s="26"/>
      <c r="D43" s="2"/>
      <c r="E43" s="2"/>
      <c r="F43" s="2"/>
      <c r="G43" s="2"/>
    </row>
    <row r="44" spans="1:7" x14ac:dyDescent="0.25">
      <c r="A44" s="2"/>
      <c r="B44" s="2"/>
      <c r="C44" s="26"/>
      <c r="D44" s="2"/>
      <c r="E44" s="2"/>
      <c r="F44" s="2"/>
      <c r="G44" s="2"/>
    </row>
    <row r="45" spans="1:7" x14ac:dyDescent="0.25">
      <c r="A45" s="2"/>
      <c r="B45" s="2"/>
      <c r="C45" s="26"/>
      <c r="D45" s="2"/>
      <c r="E45" s="2"/>
      <c r="F45" s="2"/>
      <c r="G45" s="2"/>
    </row>
  </sheetData>
  <sheetProtection algorithmName="SHA-512" hashValue="OioZSNrU1XWLaOOfVDGZMXp604i8wSbXKlLOGJP/iD6tuLfftVkA2TujYz1GpZ99ZhRhc4NWl2O/e6oHoNYAcg==" saltValue="ON1+Jg455NgIHP5lEc1npA==" spinCount="100000" sheet="1" selectLockedCells="1"/>
  <mergeCells count="7">
    <mergeCell ref="B11:F11"/>
    <mergeCell ref="B13:F13"/>
    <mergeCell ref="B5:F5"/>
    <mergeCell ref="C7:D7"/>
    <mergeCell ref="C8:D8"/>
    <mergeCell ref="C6:D6"/>
    <mergeCell ref="C9:D9"/>
  </mergeCells>
  <printOptions horizontalCentered="1"/>
  <pageMargins left="0.23622047244094491" right="0.23622047244094491" top="0.31496062992125984" bottom="0.74803149606299213" header="0.31496062992125984" footer="0.31496062992125984"/>
  <pageSetup scale="7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pageSetUpPr fitToPage="1"/>
  </sheetPr>
  <dimension ref="A1:P1604"/>
  <sheetViews>
    <sheetView topLeftCell="A24" zoomScale="120" zoomScaleNormal="120" workbookViewId="0">
      <selection activeCell="J9" sqref="J9"/>
    </sheetView>
  </sheetViews>
  <sheetFormatPr baseColWidth="10" defaultColWidth="11.42578125" defaultRowHeight="15" x14ac:dyDescent="0.25"/>
  <cols>
    <col min="1" max="1" width="0.7109375" style="2" customWidth="1"/>
    <col min="2" max="2" width="8" customWidth="1"/>
    <col min="3" max="3" width="40.7109375" style="8" customWidth="1"/>
    <col min="4" max="4" width="25" style="8" customWidth="1"/>
    <col min="5" max="5" width="20.140625" style="8" customWidth="1"/>
    <col min="6" max="6" width="18.7109375" style="8" customWidth="1"/>
    <col min="7" max="7" width="15" style="22" customWidth="1"/>
    <col min="8" max="8" width="12.85546875" style="8" customWidth="1"/>
    <col min="9" max="9" width="13.28515625" style="8" customWidth="1"/>
    <col min="10" max="10" width="47.28515625" style="10" customWidth="1"/>
    <col min="11" max="11" width="0.5703125" style="2" customWidth="1"/>
    <col min="12" max="12" width="15.85546875" customWidth="1"/>
    <col min="13" max="13" width="23.140625" customWidth="1"/>
    <col min="14" max="16" width="11.42578125" style="2"/>
  </cols>
  <sheetData>
    <row r="1" spans="1:16" s="2" customFormat="1" ht="6" customHeight="1" thickBot="1" x14ac:dyDescent="0.3">
      <c r="C1" s="28"/>
      <c r="D1" s="28"/>
      <c r="E1" s="28"/>
      <c r="F1" s="28"/>
      <c r="G1" s="28"/>
      <c r="H1" s="28"/>
      <c r="I1" s="28"/>
      <c r="J1" s="108"/>
    </row>
    <row r="2" spans="1:16" ht="23.65" customHeight="1" x14ac:dyDescent="0.25">
      <c r="B2" s="218" t="s">
        <v>89</v>
      </c>
      <c r="C2" s="219"/>
      <c r="D2" s="219"/>
      <c r="E2" s="219"/>
      <c r="F2" s="219"/>
      <c r="G2" s="219"/>
      <c r="H2" s="219"/>
      <c r="I2" s="219"/>
      <c r="J2" s="220"/>
      <c r="L2" s="2"/>
      <c r="M2" s="2"/>
    </row>
    <row r="3" spans="1:16" ht="17.25" customHeight="1" thickBot="1" x14ac:dyDescent="0.3">
      <c r="B3" s="221"/>
      <c r="C3" s="222"/>
      <c r="D3" s="222"/>
      <c r="E3" s="222"/>
      <c r="F3" s="222"/>
      <c r="G3" s="222"/>
      <c r="H3" s="222"/>
      <c r="I3" s="222"/>
      <c r="J3" s="223"/>
      <c r="L3" s="2"/>
      <c r="M3" s="2"/>
    </row>
    <row r="4" spans="1:16" ht="15.75" customHeight="1" thickBot="1" x14ac:dyDescent="0.3">
      <c r="B4" s="228" t="s">
        <v>11</v>
      </c>
      <c r="C4" s="231" t="s">
        <v>12</v>
      </c>
      <c r="D4" s="240" t="s">
        <v>59</v>
      </c>
      <c r="E4" s="200" t="s">
        <v>90</v>
      </c>
      <c r="F4" s="201"/>
      <c r="G4" s="201"/>
      <c r="H4" s="201"/>
      <c r="I4" s="202"/>
      <c r="J4" s="203" t="s">
        <v>54</v>
      </c>
      <c r="L4" s="2"/>
      <c r="M4" s="2"/>
    </row>
    <row r="5" spans="1:16" ht="15" customHeight="1" thickBot="1" x14ac:dyDescent="0.3">
      <c r="B5" s="229"/>
      <c r="C5" s="232"/>
      <c r="D5" s="241"/>
      <c r="E5" s="203" t="s">
        <v>69</v>
      </c>
      <c r="F5" s="203" t="s">
        <v>91</v>
      </c>
      <c r="G5" s="111" t="s">
        <v>13</v>
      </c>
      <c r="H5" s="236" t="s">
        <v>14</v>
      </c>
      <c r="I5" s="237"/>
      <c r="J5" s="234"/>
      <c r="L5" s="199"/>
      <c r="M5" s="199"/>
    </row>
    <row r="6" spans="1:16" ht="17.649999999999999" customHeight="1" x14ac:dyDescent="0.25">
      <c r="B6" s="229"/>
      <c r="C6" s="232"/>
      <c r="D6" s="241"/>
      <c r="E6" s="204"/>
      <c r="F6" s="204"/>
      <c r="G6" s="238" t="s">
        <v>70</v>
      </c>
      <c r="H6" s="224" t="s">
        <v>71</v>
      </c>
      <c r="I6" s="226" t="s">
        <v>15</v>
      </c>
      <c r="J6" s="234"/>
      <c r="L6" s="199"/>
      <c r="M6" s="199"/>
    </row>
    <row r="7" spans="1:16" ht="33.75" customHeight="1" thickBot="1" x14ac:dyDescent="0.3">
      <c r="B7" s="230"/>
      <c r="C7" s="233"/>
      <c r="D7" s="144" t="s">
        <v>40</v>
      </c>
      <c r="E7" s="205"/>
      <c r="F7" s="205"/>
      <c r="G7" s="239"/>
      <c r="H7" s="225"/>
      <c r="I7" s="227"/>
      <c r="J7" s="235"/>
      <c r="L7" s="112"/>
      <c r="M7" s="108"/>
    </row>
    <row r="8" spans="1:16" s="117" customFormat="1" ht="16.899999999999999" customHeight="1" x14ac:dyDescent="0.25">
      <c r="A8" s="25"/>
      <c r="B8" s="124" t="s">
        <v>16</v>
      </c>
      <c r="C8" s="125" t="s">
        <v>17</v>
      </c>
      <c r="D8" s="126" t="s">
        <v>18</v>
      </c>
      <c r="E8" s="127">
        <v>30</v>
      </c>
      <c r="F8" s="127">
        <v>1.35</v>
      </c>
      <c r="G8" s="128">
        <v>50</v>
      </c>
      <c r="H8" s="113">
        <f>IF(G8="", "", IF(G8="LO",0,IF(D8="Sable",G8/2.3,IF(D8="Sable loameux",G8/2.21,IF(D8="Loam sableux",G8/2.135,IF(D8="Loam limoneux",G8/2,IF(D8="Limon",G8/2,IF(D8="Loam",G8/2,IF(D8="Loam sablo-argileux",G8/2.09,IF(D8="Loam argileux",G8/2,IF(D8="Loam limono-argileux",G8/1.925,IF(D8="Argile sableuse",G8/2.03,IF(D8="Argile limoneuse",G8/1.895,IF(D8="Argile",G8/1.7,""))))))))))))))</f>
        <v>23.419203747072601</v>
      </c>
      <c r="I8" s="114">
        <f>IF(H8="","",(H8*(IF(E8="",4.05,((E8*100)*1.35)/1000))))</f>
        <v>94.847775175644045</v>
      </c>
      <c r="J8" s="115"/>
      <c r="K8" s="25"/>
      <c r="L8" s="116"/>
      <c r="M8" s="27"/>
      <c r="N8" s="25"/>
      <c r="O8" s="25"/>
      <c r="P8" s="25"/>
    </row>
    <row r="9" spans="1:16" ht="24.95" customHeight="1" x14ac:dyDescent="0.25">
      <c r="B9" s="101">
        <v>1</v>
      </c>
      <c r="C9" s="129"/>
      <c r="D9" s="104"/>
      <c r="E9" s="130"/>
      <c r="F9" s="131">
        <v>1.35</v>
      </c>
      <c r="G9" s="102"/>
      <c r="H9" s="118" t="str">
        <f>IF(G9="", "", IF(G9="LO",0,IF(D9="Sable",G9/2.3,IF(D9="Sable loameux",G9/2.21,IF(D9="Loam sableux",G9/2.135,IF(D9="Loam limoneux",G9/2,IF(D9="Limon",G9/2,IF(D9="Loam",G9/2,IF(D9="Loam sablo-argileux",G9/2.09,IF(D9="Loam argileux",G9/2,IF(D9="Loam limono-argileux",G9/1.925,IF(D9="Argile sableuse",G9/2.03,IF(D9="Argile limoneuse",G9/1.88,IF(D9="Argile lourde",G9/1.85,IF(D9="Argile",G9/1.7,"")))))))))))))))</f>
        <v/>
      </c>
      <c r="I9" s="119" t="str">
        <f t="shared" ref="I9" si="0">IF(H9="","",(H9*(IF(E9="",4.05,((E9*100)*1.35)/1000))))</f>
        <v/>
      </c>
      <c r="J9" s="103"/>
      <c r="L9" s="116"/>
      <c r="M9" s="27"/>
    </row>
    <row r="10" spans="1:16" ht="24.95" customHeight="1" x14ac:dyDescent="0.25">
      <c r="B10" s="31">
        <v>2</v>
      </c>
      <c r="C10" s="132"/>
      <c r="D10" s="105"/>
      <c r="E10" s="133"/>
      <c r="F10" s="134">
        <v>1.35</v>
      </c>
      <c r="G10" s="53"/>
      <c r="H10" s="120" t="str">
        <f>IF(G10="", "", IF(G10="LO",0,IF(D10="Sable",G10/2.3,IF(D10="Sable loameux",G10/2.21,IF(D10="Loam sableux",G10/2.135,IF(D10="Loam limoneux",G10/2,IF(D10="Limon",G10/2,IF(D10="Loam",G10/2,IF(D10="Loam sablo-argileux",G10/2.09,IF(D10="Loam argileux",G10/2,IF(D10="Loam limono-argileux",G10/1.925,IF(D10="Argile sableuse",G10/2.03,IF(D10="Argile limoneuse",G10/1.88,IF(D10="Argile lourde",G10/1.85,IF(D10="Argile",G10/1.7,"")))))))))))))))</f>
        <v/>
      </c>
      <c r="I10" s="121" t="str">
        <f>IF(H10="","",(H10*(IF(E10="",4.05,((E10*100)*F10)/1000))))</f>
        <v/>
      </c>
      <c r="J10" s="50"/>
      <c r="L10" s="25"/>
      <c r="M10" s="25"/>
    </row>
    <row r="11" spans="1:16" ht="24.95" customHeight="1" x14ac:dyDescent="0.25">
      <c r="B11" s="31">
        <v>3</v>
      </c>
      <c r="C11" s="132"/>
      <c r="D11" s="105"/>
      <c r="E11" s="133"/>
      <c r="F11" s="134">
        <v>1.35</v>
      </c>
      <c r="G11" s="53"/>
      <c r="H11" s="120" t="str">
        <f t="shared" ref="H11:H32" si="1">IF(G11="", "", IF(G11="LO",0,IF(D11="Sable",G11/2.3,IF(D11="Sable loameux",G11/2.21,IF(D11="Loam sableux",G11/2.135,IF(D11="Loam limoneux",G11/2,IF(D11="Limon",G11/2,IF(D11="Loam",G11/2,IF(D11="Loam sablo-argileux",G11/2.09,IF(D11="Loam argileux",G11/2,IF(D11="Loam limono-argileux",G11/1.925,IF(D11="Argile sableuse",G11/2.03,IF(D11="Argile limoneuse",G11/1.88,IF(D11="Argile lourde",G11/1.85,IF(D11="Argile",G11/1.7,"")))))))))))))))</f>
        <v/>
      </c>
      <c r="I11" s="121" t="str">
        <f t="shared" ref="I11:I32" si="2">IF(H11="","",(H11*(IF(E11="",4.05,((E11*100)*F11)/1000))))</f>
        <v/>
      </c>
      <c r="J11" s="50"/>
      <c r="K11" s="26"/>
      <c r="L11" s="25"/>
      <c r="M11" s="25"/>
    </row>
    <row r="12" spans="1:16" ht="24.95" customHeight="1" x14ac:dyDescent="0.25">
      <c r="B12" s="31">
        <v>4</v>
      </c>
      <c r="C12" s="132"/>
      <c r="D12" s="105"/>
      <c r="E12" s="133"/>
      <c r="F12" s="134">
        <v>1.35</v>
      </c>
      <c r="G12" s="53"/>
      <c r="H12" s="120" t="str">
        <f t="shared" si="1"/>
        <v/>
      </c>
      <c r="I12" s="121" t="str">
        <f t="shared" si="2"/>
        <v/>
      </c>
      <c r="J12" s="50"/>
      <c r="L12" s="116"/>
      <c r="M12" s="27"/>
    </row>
    <row r="13" spans="1:16" ht="24.95" customHeight="1" x14ac:dyDescent="0.25">
      <c r="B13" s="31">
        <v>5</v>
      </c>
      <c r="C13" s="132"/>
      <c r="D13" s="105"/>
      <c r="E13" s="133"/>
      <c r="F13" s="134">
        <v>1.35</v>
      </c>
      <c r="G13" s="53"/>
      <c r="H13" s="120" t="str">
        <f t="shared" si="1"/>
        <v/>
      </c>
      <c r="I13" s="121" t="str">
        <f t="shared" si="2"/>
        <v/>
      </c>
      <c r="J13" s="50"/>
      <c r="L13" s="116"/>
      <c r="M13" s="27"/>
    </row>
    <row r="14" spans="1:16" ht="24.95" customHeight="1" x14ac:dyDescent="0.25">
      <c r="B14" s="31">
        <v>6</v>
      </c>
      <c r="C14" s="132"/>
      <c r="D14" s="105"/>
      <c r="E14" s="133"/>
      <c r="F14" s="134">
        <v>1.35</v>
      </c>
      <c r="G14" s="53"/>
      <c r="H14" s="120" t="str">
        <f t="shared" si="1"/>
        <v/>
      </c>
      <c r="I14" s="121" t="str">
        <f t="shared" si="2"/>
        <v/>
      </c>
      <c r="J14" s="50"/>
      <c r="L14" s="116"/>
      <c r="M14" s="27"/>
    </row>
    <row r="15" spans="1:16" ht="24.95" customHeight="1" x14ac:dyDescent="0.25">
      <c r="B15" s="31">
        <v>7</v>
      </c>
      <c r="C15" s="132"/>
      <c r="D15" s="105"/>
      <c r="E15" s="133"/>
      <c r="F15" s="134">
        <v>1.35</v>
      </c>
      <c r="G15" s="53"/>
      <c r="H15" s="120" t="str">
        <f t="shared" si="1"/>
        <v/>
      </c>
      <c r="I15" s="121" t="str">
        <f t="shared" si="2"/>
        <v/>
      </c>
      <c r="J15" s="50"/>
      <c r="L15" s="2"/>
      <c r="M15" s="2"/>
    </row>
    <row r="16" spans="1:16" ht="24.95" customHeight="1" x14ac:dyDescent="0.25">
      <c r="B16" s="31">
        <v>8</v>
      </c>
      <c r="C16" s="132"/>
      <c r="D16" s="105"/>
      <c r="E16" s="133"/>
      <c r="F16" s="134">
        <v>1.35</v>
      </c>
      <c r="G16" s="53"/>
      <c r="H16" s="120" t="str">
        <f t="shared" si="1"/>
        <v/>
      </c>
      <c r="I16" s="121" t="str">
        <f t="shared" si="2"/>
        <v/>
      </c>
      <c r="J16" s="50"/>
      <c r="L16" s="2"/>
      <c r="M16" s="2"/>
    </row>
    <row r="17" spans="2:13" ht="24.95" customHeight="1" x14ac:dyDescent="0.25">
      <c r="B17" s="31">
        <v>9</v>
      </c>
      <c r="C17" s="132"/>
      <c r="D17" s="105"/>
      <c r="E17" s="133"/>
      <c r="F17" s="134">
        <v>1.35</v>
      </c>
      <c r="G17" s="53"/>
      <c r="H17" s="120" t="str">
        <f t="shared" si="1"/>
        <v/>
      </c>
      <c r="I17" s="121" t="str">
        <f t="shared" si="2"/>
        <v/>
      </c>
      <c r="J17" s="51"/>
      <c r="L17" s="2"/>
      <c r="M17" s="2"/>
    </row>
    <row r="18" spans="2:13" ht="24.95" customHeight="1" x14ac:dyDescent="0.25">
      <c r="B18" s="31">
        <v>10</v>
      </c>
      <c r="C18" s="135"/>
      <c r="D18" s="106"/>
      <c r="E18" s="136"/>
      <c r="F18" s="134">
        <v>1.35</v>
      </c>
      <c r="G18" s="99"/>
      <c r="H18" s="120" t="str">
        <f t="shared" si="1"/>
        <v/>
      </c>
      <c r="I18" s="121" t="str">
        <f t="shared" si="2"/>
        <v/>
      </c>
      <c r="J18" s="100"/>
      <c r="L18" s="2"/>
      <c r="M18" s="2"/>
    </row>
    <row r="19" spans="2:13" ht="24.95" customHeight="1" x14ac:dyDescent="0.25">
      <c r="B19" s="31">
        <v>11</v>
      </c>
      <c r="C19" s="135"/>
      <c r="D19" s="106"/>
      <c r="E19" s="136"/>
      <c r="F19" s="134">
        <v>1.35</v>
      </c>
      <c r="G19" s="99"/>
      <c r="H19" s="120" t="str">
        <f t="shared" si="1"/>
        <v/>
      </c>
      <c r="I19" s="121" t="str">
        <f t="shared" si="2"/>
        <v/>
      </c>
      <c r="J19" s="100"/>
      <c r="L19" s="2"/>
      <c r="M19" s="2"/>
    </row>
    <row r="20" spans="2:13" ht="24.95" customHeight="1" x14ac:dyDescent="0.25">
      <c r="B20" s="31">
        <v>12</v>
      </c>
      <c r="C20" s="135"/>
      <c r="D20" s="106"/>
      <c r="E20" s="136"/>
      <c r="F20" s="134">
        <v>1.35</v>
      </c>
      <c r="G20" s="99"/>
      <c r="H20" s="120" t="str">
        <f t="shared" si="1"/>
        <v/>
      </c>
      <c r="I20" s="121" t="str">
        <f t="shared" si="2"/>
        <v/>
      </c>
      <c r="J20" s="100"/>
      <c r="L20" s="2"/>
      <c r="M20" s="2"/>
    </row>
    <row r="21" spans="2:13" ht="24.95" customHeight="1" x14ac:dyDescent="0.25">
      <c r="B21" s="31">
        <v>13</v>
      </c>
      <c r="C21" s="135"/>
      <c r="D21" s="106"/>
      <c r="E21" s="136"/>
      <c r="F21" s="134">
        <v>1.35</v>
      </c>
      <c r="G21" s="99"/>
      <c r="H21" s="120" t="str">
        <f t="shared" si="1"/>
        <v/>
      </c>
      <c r="I21" s="121" t="str">
        <f t="shared" si="2"/>
        <v/>
      </c>
      <c r="J21" s="100"/>
      <c r="L21" s="2"/>
      <c r="M21" s="2"/>
    </row>
    <row r="22" spans="2:13" ht="24.95" customHeight="1" x14ac:dyDescent="0.25">
      <c r="B22" s="31">
        <v>14</v>
      </c>
      <c r="C22" s="135"/>
      <c r="D22" s="106"/>
      <c r="E22" s="136"/>
      <c r="F22" s="134">
        <v>1.35</v>
      </c>
      <c r="G22" s="99"/>
      <c r="H22" s="120" t="str">
        <f t="shared" si="1"/>
        <v/>
      </c>
      <c r="I22" s="121" t="str">
        <f t="shared" si="2"/>
        <v/>
      </c>
      <c r="J22" s="100"/>
      <c r="L22" s="2"/>
      <c r="M22" s="2"/>
    </row>
    <row r="23" spans="2:13" ht="24.95" customHeight="1" x14ac:dyDescent="0.25">
      <c r="B23" s="31">
        <v>15</v>
      </c>
      <c r="C23" s="135"/>
      <c r="D23" s="106"/>
      <c r="E23" s="136"/>
      <c r="F23" s="134">
        <v>1.35</v>
      </c>
      <c r="G23" s="99"/>
      <c r="H23" s="120" t="str">
        <f t="shared" si="1"/>
        <v/>
      </c>
      <c r="I23" s="121" t="str">
        <f t="shared" si="2"/>
        <v/>
      </c>
      <c r="J23" s="100"/>
      <c r="L23" s="2"/>
      <c r="M23" s="2"/>
    </row>
    <row r="24" spans="2:13" ht="24.95" customHeight="1" x14ac:dyDescent="0.25">
      <c r="B24" s="31">
        <v>16</v>
      </c>
      <c r="C24" s="135"/>
      <c r="D24" s="106"/>
      <c r="E24" s="136"/>
      <c r="F24" s="134">
        <v>1.35</v>
      </c>
      <c r="G24" s="99"/>
      <c r="H24" s="120" t="str">
        <f t="shared" si="1"/>
        <v/>
      </c>
      <c r="I24" s="121" t="str">
        <f t="shared" si="2"/>
        <v/>
      </c>
      <c r="J24" s="100"/>
      <c r="L24" s="2"/>
      <c r="M24" s="2"/>
    </row>
    <row r="25" spans="2:13" ht="24.95" customHeight="1" x14ac:dyDescent="0.25">
      <c r="B25" s="31">
        <v>17</v>
      </c>
      <c r="C25" s="135"/>
      <c r="D25" s="106"/>
      <c r="E25" s="136"/>
      <c r="F25" s="134">
        <v>1.35</v>
      </c>
      <c r="G25" s="99"/>
      <c r="H25" s="120" t="str">
        <f t="shared" si="1"/>
        <v/>
      </c>
      <c r="I25" s="121" t="str">
        <f t="shared" si="2"/>
        <v/>
      </c>
      <c r="J25" s="100"/>
      <c r="L25" s="2"/>
      <c r="M25" s="2"/>
    </row>
    <row r="26" spans="2:13" ht="24.95" customHeight="1" x14ac:dyDescent="0.25">
      <c r="B26" s="31">
        <v>18</v>
      </c>
      <c r="C26" s="135"/>
      <c r="D26" s="106"/>
      <c r="E26" s="136"/>
      <c r="F26" s="134">
        <v>1.35</v>
      </c>
      <c r="G26" s="99"/>
      <c r="H26" s="120" t="str">
        <f t="shared" si="1"/>
        <v/>
      </c>
      <c r="I26" s="121" t="str">
        <f t="shared" si="2"/>
        <v/>
      </c>
      <c r="J26" s="100"/>
      <c r="L26" s="2"/>
      <c r="M26" s="2"/>
    </row>
    <row r="27" spans="2:13" ht="24.95" customHeight="1" x14ac:dyDescent="0.25">
      <c r="B27" s="31">
        <v>19</v>
      </c>
      <c r="C27" s="135"/>
      <c r="D27" s="106"/>
      <c r="E27" s="136"/>
      <c r="F27" s="134">
        <v>1.35</v>
      </c>
      <c r="G27" s="99"/>
      <c r="H27" s="120" t="str">
        <f t="shared" si="1"/>
        <v/>
      </c>
      <c r="I27" s="121" t="str">
        <f t="shared" si="2"/>
        <v/>
      </c>
      <c r="J27" s="100"/>
      <c r="L27" s="2"/>
      <c r="M27" s="2"/>
    </row>
    <row r="28" spans="2:13" ht="24.95" customHeight="1" x14ac:dyDescent="0.25">
      <c r="B28" s="31">
        <v>20</v>
      </c>
      <c r="C28" s="135"/>
      <c r="D28" s="106"/>
      <c r="E28" s="136"/>
      <c r="F28" s="134">
        <v>1.35</v>
      </c>
      <c r="G28" s="99"/>
      <c r="H28" s="120" t="str">
        <f t="shared" si="1"/>
        <v/>
      </c>
      <c r="I28" s="121" t="str">
        <f t="shared" si="2"/>
        <v/>
      </c>
      <c r="J28" s="100"/>
      <c r="L28" s="2"/>
      <c r="M28" s="2"/>
    </row>
    <row r="29" spans="2:13" ht="24.95" customHeight="1" x14ac:dyDescent="0.25">
      <c r="B29" s="31">
        <v>21</v>
      </c>
      <c r="C29" s="135"/>
      <c r="D29" s="106"/>
      <c r="E29" s="136"/>
      <c r="F29" s="134">
        <v>1.35</v>
      </c>
      <c r="G29" s="99"/>
      <c r="H29" s="120" t="str">
        <f t="shared" si="1"/>
        <v/>
      </c>
      <c r="I29" s="121" t="str">
        <f t="shared" si="2"/>
        <v/>
      </c>
      <c r="J29" s="100"/>
      <c r="L29" s="2"/>
      <c r="M29" s="2"/>
    </row>
    <row r="30" spans="2:13" ht="24.95" customHeight="1" x14ac:dyDescent="0.25">
      <c r="B30" s="31">
        <v>22</v>
      </c>
      <c r="C30" s="135"/>
      <c r="D30" s="106"/>
      <c r="E30" s="136"/>
      <c r="F30" s="134">
        <v>1.35</v>
      </c>
      <c r="G30" s="99"/>
      <c r="H30" s="120" t="str">
        <f t="shared" si="1"/>
        <v/>
      </c>
      <c r="I30" s="121" t="str">
        <f t="shared" si="2"/>
        <v/>
      </c>
      <c r="J30" s="100"/>
      <c r="L30" s="2"/>
      <c r="M30" s="2"/>
    </row>
    <row r="31" spans="2:13" ht="24.95" customHeight="1" x14ac:dyDescent="0.25">
      <c r="B31" s="31">
        <v>23</v>
      </c>
      <c r="C31" s="135"/>
      <c r="D31" s="106"/>
      <c r="E31" s="136"/>
      <c r="F31" s="134">
        <v>1.35</v>
      </c>
      <c r="G31" s="99"/>
      <c r="H31" s="120" t="str">
        <f t="shared" si="1"/>
        <v/>
      </c>
      <c r="I31" s="121" t="str">
        <f t="shared" si="2"/>
        <v/>
      </c>
      <c r="J31" s="100"/>
      <c r="L31" s="2"/>
      <c r="M31" s="2"/>
    </row>
    <row r="32" spans="2:13" ht="26.25" customHeight="1" thickBot="1" x14ac:dyDescent="0.3">
      <c r="B32" s="32">
        <v>24</v>
      </c>
      <c r="C32" s="137"/>
      <c r="D32" s="107"/>
      <c r="E32" s="138"/>
      <c r="F32" s="139">
        <v>1.35</v>
      </c>
      <c r="G32" s="54"/>
      <c r="H32" s="122" t="str">
        <f t="shared" si="1"/>
        <v/>
      </c>
      <c r="I32" s="123" t="str">
        <f t="shared" si="2"/>
        <v/>
      </c>
      <c r="J32" s="52"/>
      <c r="L32" s="2"/>
      <c r="M32" s="2"/>
    </row>
    <row r="33" spans="2:10" s="2" customFormat="1" ht="6.75" customHeight="1" thickBot="1" x14ac:dyDescent="0.3">
      <c r="C33" s="28"/>
      <c r="D33" s="28"/>
      <c r="E33" s="28"/>
      <c r="F33" s="28"/>
      <c r="G33" s="28"/>
      <c r="H33" s="28"/>
      <c r="I33" s="28"/>
      <c r="J33" s="108"/>
    </row>
    <row r="34" spans="2:10" s="2" customFormat="1" ht="15.75" thickBot="1" x14ac:dyDescent="0.3">
      <c r="B34" s="194" t="s">
        <v>81</v>
      </c>
      <c r="C34" s="194"/>
      <c r="D34" s="195"/>
      <c r="E34" s="211" t="s">
        <v>60</v>
      </c>
      <c r="F34" s="212"/>
      <c r="G34" s="212"/>
      <c r="H34" s="212"/>
      <c r="I34" s="212"/>
      <c r="J34" s="213"/>
    </row>
    <row r="35" spans="2:10" s="2" customFormat="1" ht="16.5" customHeight="1" thickBot="1" x14ac:dyDescent="0.3">
      <c r="B35" s="194"/>
      <c r="C35" s="194"/>
      <c r="D35" s="195"/>
      <c r="E35" s="214" t="s">
        <v>55</v>
      </c>
      <c r="F35" s="215"/>
      <c r="G35" s="206" t="s">
        <v>68</v>
      </c>
      <c r="H35" s="207"/>
      <c r="I35" s="207"/>
      <c r="J35" s="109" t="s">
        <v>21</v>
      </c>
    </row>
    <row r="36" spans="2:10" s="2" customFormat="1" ht="30.75" customHeight="1" thickBot="1" x14ac:dyDescent="0.3">
      <c r="B36" s="196" t="s">
        <v>99</v>
      </c>
      <c r="C36" s="197"/>
      <c r="D36" s="198"/>
      <c r="E36" s="216" t="s">
        <v>22</v>
      </c>
      <c r="F36" s="217"/>
      <c r="G36" s="208" t="s">
        <v>23</v>
      </c>
      <c r="H36" s="209"/>
      <c r="I36" s="210"/>
      <c r="J36" s="110" t="s">
        <v>92</v>
      </c>
    </row>
    <row r="37" spans="2:10" s="2" customFormat="1" ht="46.5" customHeight="1" x14ac:dyDescent="0.25">
      <c r="C37" s="28"/>
      <c r="D37" s="28"/>
      <c r="E37" s="28"/>
      <c r="F37" s="28"/>
      <c r="G37" s="28"/>
      <c r="H37" s="28"/>
      <c r="I37" s="28"/>
      <c r="J37" s="108"/>
    </row>
    <row r="38" spans="2:10" s="2" customFormat="1" x14ac:dyDescent="0.25">
      <c r="C38" s="28"/>
      <c r="D38" s="28"/>
      <c r="E38" s="28"/>
      <c r="F38" s="28"/>
      <c r="G38" s="29"/>
      <c r="H38" s="28"/>
      <c r="I38" s="28"/>
      <c r="J38" s="30"/>
    </row>
    <row r="39" spans="2:10" s="2" customFormat="1" x14ac:dyDescent="0.25">
      <c r="C39" s="28"/>
      <c r="D39" s="28"/>
      <c r="E39" s="28"/>
      <c r="F39" s="28"/>
      <c r="G39" s="29"/>
      <c r="H39" s="28"/>
      <c r="I39" s="28"/>
      <c r="J39" s="30"/>
    </row>
    <row r="40" spans="2:10" s="2" customFormat="1" x14ac:dyDescent="0.25">
      <c r="C40" s="28"/>
      <c r="D40" s="28"/>
      <c r="E40" s="28"/>
      <c r="F40" s="28"/>
      <c r="G40" s="29"/>
      <c r="H40" s="28"/>
      <c r="I40" s="28"/>
      <c r="J40" s="30"/>
    </row>
    <row r="41" spans="2:10" s="2" customFormat="1" x14ac:dyDescent="0.25">
      <c r="C41" s="28"/>
      <c r="D41" s="28"/>
      <c r="E41" s="28"/>
      <c r="F41" s="28"/>
      <c r="G41" s="29"/>
      <c r="H41" s="28"/>
      <c r="I41" s="28"/>
      <c r="J41" s="30"/>
    </row>
    <row r="42" spans="2:10" s="2" customFormat="1" x14ac:dyDescent="0.25">
      <c r="C42" s="28"/>
      <c r="D42" s="28"/>
      <c r="E42" s="28"/>
      <c r="F42" s="28"/>
      <c r="G42" s="29"/>
      <c r="H42" s="28"/>
      <c r="I42" s="28"/>
      <c r="J42" s="30"/>
    </row>
    <row r="43" spans="2:10" s="2" customFormat="1" x14ac:dyDescent="0.25">
      <c r="C43" s="28"/>
      <c r="D43" s="28"/>
      <c r="E43" s="28"/>
      <c r="F43" s="28"/>
      <c r="G43" s="29"/>
      <c r="H43" s="28"/>
      <c r="I43" s="28"/>
      <c r="J43" s="30"/>
    </row>
    <row r="44" spans="2:10" s="2" customFormat="1" x14ac:dyDescent="0.25">
      <c r="C44" s="28"/>
      <c r="D44" s="28"/>
      <c r="E44" s="28"/>
      <c r="F44" s="28"/>
      <c r="G44" s="29"/>
      <c r="H44" s="28"/>
      <c r="I44" s="28"/>
      <c r="J44" s="30"/>
    </row>
    <row r="45" spans="2:10" s="2" customFormat="1" x14ac:dyDescent="0.25">
      <c r="C45" s="28"/>
      <c r="D45" s="28"/>
      <c r="E45" s="28"/>
      <c r="F45" s="28"/>
      <c r="G45" s="29"/>
      <c r="H45" s="28"/>
      <c r="I45" s="28"/>
      <c r="J45" s="30"/>
    </row>
    <row r="46" spans="2:10" s="2" customFormat="1" x14ac:dyDescent="0.25">
      <c r="C46" s="28"/>
      <c r="D46" s="28"/>
      <c r="E46" s="28"/>
      <c r="F46" s="28"/>
      <c r="G46" s="29"/>
      <c r="H46" s="28"/>
      <c r="I46" s="28"/>
      <c r="J46" s="30"/>
    </row>
    <row r="47" spans="2:10" s="2" customFormat="1" x14ac:dyDescent="0.25">
      <c r="C47" s="28"/>
      <c r="D47" s="28"/>
      <c r="E47" s="28"/>
      <c r="F47" s="28"/>
      <c r="G47" s="29"/>
      <c r="H47" s="28"/>
      <c r="I47" s="28"/>
      <c r="J47" s="30"/>
    </row>
    <row r="48" spans="2:10" x14ac:dyDescent="0.25">
      <c r="G48" s="23"/>
      <c r="J48" s="24"/>
    </row>
    <row r="49" spans="7:10" x14ac:dyDescent="0.25">
      <c r="G49" s="23"/>
      <c r="J49" s="24"/>
    </row>
    <row r="50" spans="7:10" x14ac:dyDescent="0.25">
      <c r="G50" s="23"/>
      <c r="J50" s="24"/>
    </row>
    <row r="51" spans="7:10" x14ac:dyDescent="0.25">
      <c r="G51" s="23"/>
      <c r="J51" s="24"/>
    </row>
    <row r="52" spans="7:10" x14ac:dyDescent="0.25">
      <c r="G52" s="23"/>
      <c r="J52" s="24"/>
    </row>
    <row r="53" spans="7:10" x14ac:dyDescent="0.25">
      <c r="G53" s="23"/>
      <c r="J53" s="24"/>
    </row>
    <row r="54" spans="7:10" x14ac:dyDescent="0.25">
      <c r="G54" s="23"/>
      <c r="J54" s="24"/>
    </row>
    <row r="55" spans="7:10" x14ac:dyDescent="0.25">
      <c r="G55" s="23"/>
      <c r="J55" s="24"/>
    </row>
    <row r="56" spans="7:10" x14ac:dyDescent="0.25">
      <c r="G56" s="23"/>
      <c r="J56" s="24"/>
    </row>
    <row r="57" spans="7:10" x14ac:dyDescent="0.25">
      <c r="G57" s="23"/>
      <c r="J57" s="24"/>
    </row>
    <row r="58" spans="7:10" x14ac:dyDescent="0.25">
      <c r="G58" s="23"/>
      <c r="J58" s="24"/>
    </row>
    <row r="59" spans="7:10" x14ac:dyDescent="0.25">
      <c r="G59" s="23"/>
      <c r="J59" s="24"/>
    </row>
    <row r="60" spans="7:10" x14ac:dyDescent="0.25">
      <c r="G60" s="23"/>
      <c r="J60" s="24"/>
    </row>
    <row r="61" spans="7:10" x14ac:dyDescent="0.25">
      <c r="G61" s="23"/>
      <c r="J61" s="24"/>
    </row>
    <row r="62" spans="7:10" x14ac:dyDescent="0.25">
      <c r="G62" s="23"/>
      <c r="J62" s="24"/>
    </row>
    <row r="63" spans="7:10" x14ac:dyDescent="0.25">
      <c r="G63" s="23"/>
      <c r="J63" s="24"/>
    </row>
    <row r="64" spans="7:10" x14ac:dyDescent="0.25">
      <c r="G64" s="23"/>
      <c r="J64" s="24"/>
    </row>
    <row r="65" spans="7:10" x14ac:dyDescent="0.25">
      <c r="G65" s="23"/>
      <c r="J65" s="24"/>
    </row>
    <row r="66" spans="7:10" x14ac:dyDescent="0.25">
      <c r="G66" s="23"/>
      <c r="J66" s="24"/>
    </row>
    <row r="67" spans="7:10" x14ac:dyDescent="0.25">
      <c r="G67" s="23"/>
      <c r="J67" s="24"/>
    </row>
    <row r="68" spans="7:10" x14ac:dyDescent="0.25">
      <c r="G68" s="23"/>
      <c r="J68" s="24"/>
    </row>
    <row r="69" spans="7:10" x14ac:dyDescent="0.25">
      <c r="G69" s="23"/>
      <c r="J69" s="24"/>
    </row>
    <row r="70" spans="7:10" x14ac:dyDescent="0.25">
      <c r="G70" s="23"/>
      <c r="J70" s="24"/>
    </row>
    <row r="71" spans="7:10" x14ac:dyDescent="0.25">
      <c r="G71" s="23"/>
      <c r="J71" s="24"/>
    </row>
    <row r="72" spans="7:10" x14ac:dyDescent="0.25">
      <c r="G72" s="23"/>
      <c r="J72" s="24"/>
    </row>
    <row r="73" spans="7:10" x14ac:dyDescent="0.25">
      <c r="G73" s="23"/>
      <c r="J73" s="24"/>
    </row>
    <row r="74" spans="7:10" x14ac:dyDescent="0.25">
      <c r="G74" s="23"/>
      <c r="J74" s="24"/>
    </row>
    <row r="75" spans="7:10" x14ac:dyDescent="0.25">
      <c r="G75" s="23"/>
      <c r="J75" s="24"/>
    </row>
    <row r="76" spans="7:10" x14ac:dyDescent="0.25">
      <c r="G76" s="23"/>
      <c r="J76" s="24"/>
    </row>
    <row r="77" spans="7:10" x14ac:dyDescent="0.25">
      <c r="G77" s="23"/>
      <c r="J77" s="24"/>
    </row>
    <row r="78" spans="7:10" x14ac:dyDescent="0.25">
      <c r="G78" s="23"/>
      <c r="J78" s="24"/>
    </row>
    <row r="79" spans="7:10" x14ac:dyDescent="0.25">
      <c r="G79" s="23"/>
      <c r="J79" s="24"/>
    </row>
    <row r="80" spans="7:10" x14ac:dyDescent="0.25">
      <c r="G80" s="23"/>
      <c r="J80" s="24"/>
    </row>
    <row r="81" spans="7:10" x14ac:dyDescent="0.25">
      <c r="G81" s="23"/>
      <c r="J81" s="24"/>
    </row>
    <row r="82" spans="7:10" x14ac:dyDescent="0.25">
      <c r="G82" s="23"/>
      <c r="J82" s="24"/>
    </row>
    <row r="83" spans="7:10" x14ac:dyDescent="0.25">
      <c r="G83" s="23"/>
      <c r="J83" s="24"/>
    </row>
    <row r="84" spans="7:10" x14ac:dyDescent="0.25">
      <c r="G84" s="23"/>
      <c r="J84" s="24"/>
    </row>
    <row r="85" spans="7:10" x14ac:dyDescent="0.25">
      <c r="G85" s="23"/>
      <c r="J85" s="24"/>
    </row>
    <row r="86" spans="7:10" x14ac:dyDescent="0.25">
      <c r="G86" s="23"/>
      <c r="J86" s="24"/>
    </row>
    <row r="87" spans="7:10" x14ac:dyDescent="0.25">
      <c r="G87" s="23"/>
      <c r="J87" s="24"/>
    </row>
    <row r="88" spans="7:10" x14ac:dyDescent="0.25">
      <c r="G88" s="23"/>
      <c r="J88" s="24"/>
    </row>
    <row r="89" spans="7:10" x14ac:dyDescent="0.25">
      <c r="G89" s="23"/>
      <c r="J89" s="24"/>
    </row>
    <row r="90" spans="7:10" x14ac:dyDescent="0.25">
      <c r="G90" s="23"/>
      <c r="J90" s="24"/>
    </row>
    <row r="91" spans="7:10" x14ac:dyDescent="0.25">
      <c r="G91" s="23"/>
      <c r="J91" s="24"/>
    </row>
    <row r="92" spans="7:10" x14ac:dyDescent="0.25">
      <c r="G92" s="23"/>
      <c r="J92" s="24"/>
    </row>
    <row r="93" spans="7:10" x14ac:dyDescent="0.25">
      <c r="G93" s="23"/>
      <c r="J93" s="24"/>
    </row>
    <row r="94" spans="7:10" x14ac:dyDescent="0.25">
      <c r="G94" s="23"/>
      <c r="J94" s="24"/>
    </row>
    <row r="95" spans="7:10" x14ac:dyDescent="0.25">
      <c r="G95" s="23"/>
      <c r="J95" s="24"/>
    </row>
    <row r="96" spans="7:10" x14ac:dyDescent="0.25">
      <c r="G96" s="23"/>
      <c r="J96" s="24"/>
    </row>
    <row r="97" spans="7:10" x14ac:dyDescent="0.25">
      <c r="G97" s="23"/>
      <c r="J97" s="24"/>
    </row>
    <row r="98" spans="7:10" x14ac:dyDescent="0.25">
      <c r="G98" s="23"/>
      <c r="J98" s="24"/>
    </row>
    <row r="99" spans="7:10" x14ac:dyDescent="0.25">
      <c r="G99" s="23"/>
      <c r="J99" s="24"/>
    </row>
    <row r="100" spans="7:10" x14ac:dyDescent="0.25">
      <c r="G100" s="23"/>
      <c r="J100" s="24"/>
    </row>
    <row r="101" spans="7:10" x14ac:dyDescent="0.25">
      <c r="G101" s="23"/>
      <c r="J101" s="24"/>
    </row>
    <row r="102" spans="7:10" x14ac:dyDescent="0.25">
      <c r="G102" s="23"/>
      <c r="J102" s="24"/>
    </row>
    <row r="103" spans="7:10" x14ac:dyDescent="0.25">
      <c r="G103" s="23"/>
      <c r="J103" s="24"/>
    </row>
    <row r="104" spans="7:10" x14ac:dyDescent="0.25">
      <c r="G104" s="23"/>
      <c r="J104" s="24"/>
    </row>
    <row r="105" spans="7:10" x14ac:dyDescent="0.25">
      <c r="G105" s="23"/>
      <c r="J105" s="24"/>
    </row>
    <row r="106" spans="7:10" x14ac:dyDescent="0.25">
      <c r="G106" s="23"/>
      <c r="J106" s="24"/>
    </row>
    <row r="107" spans="7:10" x14ac:dyDescent="0.25">
      <c r="G107" s="23"/>
      <c r="J107" s="24"/>
    </row>
    <row r="108" spans="7:10" x14ac:dyDescent="0.25">
      <c r="G108" s="23"/>
      <c r="J108" s="24"/>
    </row>
    <row r="109" spans="7:10" x14ac:dyDescent="0.25">
      <c r="G109" s="23"/>
      <c r="J109" s="24"/>
    </row>
    <row r="110" spans="7:10" x14ac:dyDescent="0.25">
      <c r="G110" s="23"/>
      <c r="J110" s="24"/>
    </row>
    <row r="111" spans="7:10" x14ac:dyDescent="0.25">
      <c r="G111" s="23"/>
      <c r="J111" s="24"/>
    </row>
    <row r="112" spans="7:10" x14ac:dyDescent="0.25">
      <c r="G112" s="23"/>
      <c r="J112" s="24"/>
    </row>
    <row r="113" spans="7:10" x14ac:dyDescent="0.25">
      <c r="G113" s="23"/>
      <c r="J113" s="24"/>
    </row>
    <row r="114" spans="7:10" x14ac:dyDescent="0.25">
      <c r="G114" s="23"/>
      <c r="J114" s="24"/>
    </row>
    <row r="115" spans="7:10" x14ac:dyDescent="0.25">
      <c r="G115" s="23"/>
      <c r="J115" s="24"/>
    </row>
    <row r="116" spans="7:10" x14ac:dyDescent="0.25">
      <c r="G116" s="23"/>
      <c r="J116" s="24"/>
    </row>
    <row r="117" spans="7:10" x14ac:dyDescent="0.25">
      <c r="G117" s="23"/>
      <c r="J117" s="24"/>
    </row>
    <row r="118" spans="7:10" x14ac:dyDescent="0.25">
      <c r="G118" s="23"/>
      <c r="J118" s="24"/>
    </row>
    <row r="119" spans="7:10" x14ac:dyDescent="0.25">
      <c r="G119" s="23"/>
      <c r="J119" s="24"/>
    </row>
    <row r="120" spans="7:10" x14ac:dyDescent="0.25">
      <c r="G120" s="23"/>
      <c r="J120" s="24"/>
    </row>
    <row r="121" spans="7:10" x14ac:dyDescent="0.25">
      <c r="G121" s="23"/>
      <c r="J121" s="24"/>
    </row>
    <row r="122" spans="7:10" x14ac:dyDescent="0.25">
      <c r="G122" s="23"/>
      <c r="J122" s="24"/>
    </row>
    <row r="123" spans="7:10" x14ac:dyDescent="0.25">
      <c r="G123" s="23"/>
      <c r="J123" s="24"/>
    </row>
    <row r="124" spans="7:10" x14ac:dyDescent="0.25">
      <c r="G124" s="23"/>
      <c r="J124" s="24"/>
    </row>
    <row r="125" spans="7:10" x14ac:dyDescent="0.25">
      <c r="G125" s="23"/>
      <c r="J125" s="24"/>
    </row>
    <row r="126" spans="7:10" x14ac:dyDescent="0.25">
      <c r="G126" s="23"/>
      <c r="J126" s="24"/>
    </row>
    <row r="127" spans="7:10" x14ac:dyDescent="0.25">
      <c r="G127" s="23"/>
      <c r="J127" s="24"/>
    </row>
    <row r="128" spans="7:10" x14ac:dyDescent="0.25">
      <c r="G128" s="23"/>
      <c r="J128" s="24"/>
    </row>
    <row r="129" spans="7:10" x14ac:dyDescent="0.25">
      <c r="G129" s="23"/>
      <c r="J129" s="24"/>
    </row>
    <row r="130" spans="7:10" x14ac:dyDescent="0.25">
      <c r="G130" s="23"/>
      <c r="J130" s="24"/>
    </row>
    <row r="131" spans="7:10" x14ac:dyDescent="0.25">
      <c r="G131" s="23"/>
      <c r="J131" s="24"/>
    </row>
    <row r="132" spans="7:10" x14ac:dyDescent="0.25">
      <c r="G132" s="23"/>
      <c r="J132" s="24"/>
    </row>
    <row r="133" spans="7:10" x14ac:dyDescent="0.25">
      <c r="G133" s="23"/>
      <c r="J133" s="24"/>
    </row>
    <row r="134" spans="7:10" x14ac:dyDescent="0.25">
      <c r="G134" s="23"/>
      <c r="J134" s="24"/>
    </row>
    <row r="135" spans="7:10" x14ac:dyDescent="0.25">
      <c r="G135" s="23"/>
      <c r="J135" s="24"/>
    </row>
    <row r="136" spans="7:10" x14ac:dyDescent="0.25">
      <c r="G136" s="23"/>
      <c r="J136" s="24"/>
    </row>
    <row r="137" spans="7:10" x14ac:dyDescent="0.25">
      <c r="G137" s="23"/>
      <c r="J137" s="24"/>
    </row>
    <row r="138" spans="7:10" x14ac:dyDescent="0.25">
      <c r="G138" s="23"/>
      <c r="J138" s="24"/>
    </row>
    <row r="139" spans="7:10" x14ac:dyDescent="0.25">
      <c r="G139" s="23"/>
      <c r="J139" s="24"/>
    </row>
    <row r="140" spans="7:10" x14ac:dyDescent="0.25">
      <c r="G140" s="23"/>
      <c r="J140" s="24"/>
    </row>
    <row r="141" spans="7:10" x14ac:dyDescent="0.25">
      <c r="G141" s="23"/>
      <c r="J141" s="24"/>
    </row>
    <row r="142" spans="7:10" x14ac:dyDescent="0.25">
      <c r="G142" s="23"/>
      <c r="J142" s="24"/>
    </row>
    <row r="143" spans="7:10" x14ac:dyDescent="0.25">
      <c r="G143" s="23"/>
      <c r="J143" s="24"/>
    </row>
    <row r="144" spans="7:10" x14ac:dyDescent="0.25">
      <c r="G144" s="23"/>
      <c r="J144" s="24"/>
    </row>
    <row r="145" spans="7:10" x14ac:dyDescent="0.25">
      <c r="G145" s="23"/>
      <c r="J145" s="24"/>
    </row>
    <row r="146" spans="7:10" x14ac:dyDescent="0.25">
      <c r="G146" s="23"/>
      <c r="J146" s="24"/>
    </row>
    <row r="147" spans="7:10" x14ac:dyDescent="0.25">
      <c r="G147" s="23"/>
      <c r="J147" s="24"/>
    </row>
    <row r="148" spans="7:10" x14ac:dyDescent="0.25">
      <c r="G148" s="23"/>
      <c r="J148" s="24"/>
    </row>
    <row r="149" spans="7:10" x14ac:dyDescent="0.25">
      <c r="G149" s="23"/>
      <c r="J149" s="24"/>
    </row>
    <row r="150" spans="7:10" x14ac:dyDescent="0.25">
      <c r="G150" s="23"/>
      <c r="J150" s="24"/>
    </row>
    <row r="151" spans="7:10" x14ac:dyDescent="0.25">
      <c r="G151" s="23"/>
      <c r="J151" s="24"/>
    </row>
    <row r="152" spans="7:10" x14ac:dyDescent="0.25">
      <c r="G152" s="23"/>
      <c r="J152" s="24"/>
    </row>
    <row r="153" spans="7:10" x14ac:dyDescent="0.25">
      <c r="G153" s="23"/>
      <c r="J153" s="24"/>
    </row>
    <row r="154" spans="7:10" x14ac:dyDescent="0.25">
      <c r="G154" s="23"/>
      <c r="J154" s="24"/>
    </row>
    <row r="155" spans="7:10" x14ac:dyDescent="0.25">
      <c r="G155" s="23"/>
      <c r="J155" s="24"/>
    </row>
    <row r="156" spans="7:10" x14ac:dyDescent="0.25">
      <c r="G156" s="23"/>
      <c r="J156" s="24"/>
    </row>
    <row r="157" spans="7:10" x14ac:dyDescent="0.25">
      <c r="G157" s="23"/>
      <c r="J157" s="24"/>
    </row>
    <row r="158" spans="7:10" x14ac:dyDescent="0.25">
      <c r="G158" s="23"/>
      <c r="J158" s="24"/>
    </row>
    <row r="159" spans="7:10" x14ac:dyDescent="0.25">
      <c r="G159" s="23"/>
      <c r="J159" s="24"/>
    </row>
    <row r="160" spans="7:10" x14ac:dyDescent="0.25">
      <c r="G160" s="23"/>
      <c r="J160" s="24"/>
    </row>
    <row r="161" spans="7:10" x14ac:dyDescent="0.25">
      <c r="G161" s="23"/>
      <c r="J161" s="24"/>
    </row>
    <row r="162" spans="7:10" x14ac:dyDescent="0.25">
      <c r="G162" s="23"/>
      <c r="J162" s="24"/>
    </row>
    <row r="163" spans="7:10" x14ac:dyDescent="0.25">
      <c r="G163" s="23"/>
      <c r="J163" s="24"/>
    </row>
    <row r="164" spans="7:10" x14ac:dyDescent="0.25">
      <c r="G164" s="23"/>
      <c r="J164" s="24"/>
    </row>
    <row r="165" spans="7:10" x14ac:dyDescent="0.25">
      <c r="G165" s="23"/>
      <c r="J165" s="24"/>
    </row>
    <row r="166" spans="7:10" x14ac:dyDescent="0.25">
      <c r="G166" s="23"/>
      <c r="J166" s="24"/>
    </row>
    <row r="167" spans="7:10" x14ac:dyDescent="0.25">
      <c r="G167" s="23"/>
      <c r="J167" s="24"/>
    </row>
    <row r="168" spans="7:10" x14ac:dyDescent="0.25">
      <c r="G168" s="23"/>
      <c r="J168" s="24"/>
    </row>
    <row r="169" spans="7:10" x14ac:dyDescent="0.25">
      <c r="G169" s="23"/>
      <c r="J169" s="24"/>
    </row>
    <row r="170" spans="7:10" x14ac:dyDescent="0.25">
      <c r="G170" s="23"/>
      <c r="J170" s="24"/>
    </row>
    <row r="171" spans="7:10" x14ac:dyDescent="0.25">
      <c r="G171" s="23"/>
      <c r="J171" s="24"/>
    </row>
    <row r="172" spans="7:10" x14ac:dyDescent="0.25">
      <c r="G172" s="23"/>
      <c r="J172" s="24"/>
    </row>
    <row r="173" spans="7:10" x14ac:dyDescent="0.25">
      <c r="G173" s="23"/>
      <c r="J173" s="24"/>
    </row>
    <row r="174" spans="7:10" x14ac:dyDescent="0.25">
      <c r="G174" s="23"/>
      <c r="J174" s="24"/>
    </row>
    <row r="175" spans="7:10" x14ac:dyDescent="0.25">
      <c r="G175" s="23"/>
      <c r="J175" s="24"/>
    </row>
    <row r="176" spans="7:10" x14ac:dyDescent="0.25">
      <c r="G176" s="23"/>
      <c r="J176" s="24"/>
    </row>
    <row r="177" spans="7:10" x14ac:dyDescent="0.25">
      <c r="G177" s="23"/>
      <c r="J177" s="24"/>
    </row>
    <row r="178" spans="7:10" x14ac:dyDescent="0.25">
      <c r="G178" s="23"/>
      <c r="J178" s="24"/>
    </row>
    <row r="179" spans="7:10" x14ac:dyDescent="0.25">
      <c r="G179" s="23"/>
      <c r="J179" s="24"/>
    </row>
    <row r="180" spans="7:10" x14ac:dyDescent="0.25">
      <c r="G180" s="23"/>
      <c r="J180" s="24"/>
    </row>
    <row r="181" spans="7:10" x14ac:dyDescent="0.25">
      <c r="G181" s="23"/>
      <c r="J181" s="24"/>
    </row>
    <row r="182" spans="7:10" x14ac:dyDescent="0.25">
      <c r="G182" s="23"/>
      <c r="J182" s="24"/>
    </row>
    <row r="183" spans="7:10" x14ac:dyDescent="0.25">
      <c r="G183" s="23"/>
      <c r="J183" s="24"/>
    </row>
    <row r="184" spans="7:10" x14ac:dyDescent="0.25">
      <c r="G184" s="23"/>
      <c r="J184" s="24"/>
    </row>
    <row r="185" spans="7:10" x14ac:dyDescent="0.25">
      <c r="G185" s="23"/>
      <c r="J185" s="24"/>
    </row>
    <row r="186" spans="7:10" x14ac:dyDescent="0.25">
      <c r="G186" s="23"/>
      <c r="J186" s="24"/>
    </row>
    <row r="187" spans="7:10" x14ac:dyDescent="0.25">
      <c r="G187" s="23"/>
      <c r="J187" s="24"/>
    </row>
    <row r="188" spans="7:10" x14ac:dyDescent="0.25">
      <c r="G188" s="23"/>
      <c r="J188" s="24"/>
    </row>
    <row r="189" spans="7:10" x14ac:dyDescent="0.25">
      <c r="G189" s="23"/>
      <c r="J189" s="24"/>
    </row>
    <row r="190" spans="7:10" x14ac:dyDescent="0.25">
      <c r="G190" s="23"/>
      <c r="J190" s="24"/>
    </row>
    <row r="191" spans="7:10" x14ac:dyDescent="0.25">
      <c r="G191" s="23"/>
      <c r="J191" s="24"/>
    </row>
    <row r="192" spans="7:10" x14ac:dyDescent="0.25">
      <c r="G192" s="23"/>
      <c r="J192" s="24"/>
    </row>
    <row r="193" spans="7:10" x14ac:dyDescent="0.25">
      <c r="G193" s="23"/>
      <c r="J193" s="24"/>
    </row>
    <row r="194" spans="7:10" x14ac:dyDescent="0.25">
      <c r="G194" s="23"/>
      <c r="J194" s="24"/>
    </row>
    <row r="195" spans="7:10" x14ac:dyDescent="0.25">
      <c r="G195" s="23"/>
      <c r="J195" s="24"/>
    </row>
    <row r="196" spans="7:10" x14ac:dyDescent="0.25">
      <c r="G196" s="23"/>
      <c r="J196" s="24"/>
    </row>
    <row r="197" spans="7:10" x14ac:dyDescent="0.25">
      <c r="G197" s="23"/>
      <c r="J197" s="24"/>
    </row>
    <row r="198" spans="7:10" x14ac:dyDescent="0.25">
      <c r="G198" s="23"/>
      <c r="J198" s="24"/>
    </row>
    <row r="199" spans="7:10" x14ac:dyDescent="0.25">
      <c r="G199" s="23"/>
      <c r="J199" s="24"/>
    </row>
    <row r="200" spans="7:10" x14ac:dyDescent="0.25">
      <c r="G200" s="23"/>
      <c r="J200" s="24"/>
    </row>
    <row r="201" spans="7:10" x14ac:dyDescent="0.25">
      <c r="G201" s="23"/>
      <c r="J201" s="24"/>
    </row>
    <row r="202" spans="7:10" x14ac:dyDescent="0.25">
      <c r="G202" s="23"/>
      <c r="J202" s="24"/>
    </row>
    <row r="203" spans="7:10" x14ac:dyDescent="0.25">
      <c r="G203" s="23"/>
      <c r="J203" s="24"/>
    </row>
    <row r="204" spans="7:10" x14ac:dyDescent="0.25">
      <c r="G204" s="23"/>
      <c r="J204" s="24"/>
    </row>
    <row r="205" spans="7:10" x14ac:dyDescent="0.25">
      <c r="G205" s="23"/>
      <c r="J205" s="24"/>
    </row>
    <row r="206" spans="7:10" x14ac:dyDescent="0.25">
      <c r="G206" s="23"/>
      <c r="J206" s="24"/>
    </row>
    <row r="207" spans="7:10" x14ac:dyDescent="0.25">
      <c r="G207" s="23"/>
      <c r="J207" s="24"/>
    </row>
    <row r="208" spans="7:10" x14ac:dyDescent="0.25">
      <c r="G208" s="23"/>
      <c r="J208" s="24"/>
    </row>
    <row r="209" spans="7:10" x14ac:dyDescent="0.25">
      <c r="G209" s="23"/>
      <c r="J209" s="24"/>
    </row>
    <row r="210" spans="7:10" x14ac:dyDescent="0.25">
      <c r="G210" s="23"/>
      <c r="J210" s="24"/>
    </row>
    <row r="211" spans="7:10" x14ac:dyDescent="0.25">
      <c r="G211" s="23"/>
      <c r="J211" s="24"/>
    </row>
    <row r="212" spans="7:10" x14ac:dyDescent="0.25">
      <c r="G212" s="23"/>
      <c r="J212" s="24"/>
    </row>
    <row r="213" spans="7:10" x14ac:dyDescent="0.25">
      <c r="G213" s="23"/>
      <c r="J213" s="24"/>
    </row>
    <row r="214" spans="7:10" x14ac:dyDescent="0.25">
      <c r="G214" s="23"/>
      <c r="J214" s="24"/>
    </row>
    <row r="215" spans="7:10" x14ac:dyDescent="0.25">
      <c r="G215" s="23"/>
      <c r="J215" s="24"/>
    </row>
    <row r="216" spans="7:10" x14ac:dyDescent="0.25">
      <c r="G216" s="23"/>
      <c r="J216" s="24"/>
    </row>
    <row r="217" spans="7:10" x14ac:dyDescent="0.25">
      <c r="G217" s="23"/>
      <c r="J217" s="24"/>
    </row>
    <row r="218" spans="7:10" x14ac:dyDescent="0.25">
      <c r="G218" s="23"/>
      <c r="J218" s="24"/>
    </row>
    <row r="219" spans="7:10" x14ac:dyDescent="0.25">
      <c r="G219" s="23"/>
      <c r="J219" s="24"/>
    </row>
    <row r="220" spans="7:10" x14ac:dyDescent="0.25">
      <c r="G220" s="23"/>
      <c r="J220" s="24"/>
    </row>
    <row r="221" spans="7:10" x14ac:dyDescent="0.25">
      <c r="G221" s="23"/>
      <c r="J221" s="24"/>
    </row>
    <row r="222" spans="7:10" x14ac:dyDescent="0.25">
      <c r="G222" s="23"/>
      <c r="J222" s="24"/>
    </row>
    <row r="223" spans="7:10" x14ac:dyDescent="0.25">
      <c r="G223" s="23"/>
      <c r="J223" s="24"/>
    </row>
    <row r="224" spans="7:10" x14ac:dyDescent="0.25">
      <c r="G224" s="23"/>
      <c r="J224" s="24"/>
    </row>
    <row r="225" spans="7:10" x14ac:dyDescent="0.25">
      <c r="G225" s="23"/>
      <c r="J225" s="24"/>
    </row>
    <row r="226" spans="7:10" x14ac:dyDescent="0.25">
      <c r="G226" s="23"/>
      <c r="J226" s="24"/>
    </row>
    <row r="227" spans="7:10" x14ac:dyDescent="0.25">
      <c r="G227" s="23"/>
      <c r="J227" s="24"/>
    </row>
    <row r="228" spans="7:10" x14ac:dyDescent="0.25">
      <c r="G228" s="23"/>
      <c r="J228" s="24"/>
    </row>
    <row r="229" spans="7:10" x14ac:dyDescent="0.25">
      <c r="G229" s="23"/>
      <c r="J229" s="24"/>
    </row>
    <row r="230" spans="7:10" x14ac:dyDescent="0.25">
      <c r="G230" s="23"/>
      <c r="J230" s="24"/>
    </row>
    <row r="231" spans="7:10" x14ac:dyDescent="0.25">
      <c r="G231" s="23"/>
      <c r="J231" s="24"/>
    </row>
    <row r="232" spans="7:10" x14ac:dyDescent="0.25">
      <c r="G232" s="23"/>
      <c r="J232" s="24"/>
    </row>
    <row r="233" spans="7:10" x14ac:dyDescent="0.25">
      <c r="G233" s="23"/>
      <c r="J233" s="24"/>
    </row>
    <row r="234" spans="7:10" x14ac:dyDescent="0.25">
      <c r="G234" s="23"/>
      <c r="J234" s="24"/>
    </row>
    <row r="235" spans="7:10" x14ac:dyDescent="0.25">
      <c r="G235" s="23"/>
      <c r="J235" s="24"/>
    </row>
    <row r="236" spans="7:10" x14ac:dyDescent="0.25">
      <c r="G236" s="23"/>
      <c r="J236" s="24"/>
    </row>
    <row r="237" spans="7:10" x14ac:dyDescent="0.25">
      <c r="G237" s="23"/>
      <c r="J237" s="24"/>
    </row>
    <row r="238" spans="7:10" x14ac:dyDescent="0.25">
      <c r="G238" s="23"/>
      <c r="J238" s="24"/>
    </row>
    <row r="239" spans="7:10" x14ac:dyDescent="0.25">
      <c r="G239" s="23"/>
      <c r="J239" s="24"/>
    </row>
    <row r="240" spans="7:10" x14ac:dyDescent="0.25">
      <c r="G240" s="23"/>
      <c r="J240" s="24"/>
    </row>
    <row r="241" spans="7:10" x14ac:dyDescent="0.25">
      <c r="G241" s="23"/>
      <c r="J241" s="24"/>
    </row>
    <row r="242" spans="7:10" x14ac:dyDescent="0.25">
      <c r="G242" s="23"/>
      <c r="J242" s="24"/>
    </row>
    <row r="243" spans="7:10" x14ac:dyDescent="0.25">
      <c r="G243" s="23"/>
      <c r="J243" s="24"/>
    </row>
    <row r="244" spans="7:10" x14ac:dyDescent="0.25">
      <c r="G244" s="23"/>
      <c r="J244" s="24"/>
    </row>
    <row r="245" spans="7:10" x14ac:dyDescent="0.25">
      <c r="G245" s="23"/>
      <c r="J245" s="24"/>
    </row>
    <row r="246" spans="7:10" x14ac:dyDescent="0.25">
      <c r="G246" s="23"/>
      <c r="J246" s="24"/>
    </row>
    <row r="247" spans="7:10" x14ac:dyDescent="0.25">
      <c r="G247" s="23"/>
      <c r="J247" s="24"/>
    </row>
    <row r="248" spans="7:10" x14ac:dyDescent="0.25">
      <c r="G248" s="23"/>
      <c r="J248" s="24"/>
    </row>
    <row r="249" spans="7:10" x14ac:dyDescent="0.25">
      <c r="G249" s="23"/>
      <c r="J249" s="24"/>
    </row>
    <row r="250" spans="7:10" x14ac:dyDescent="0.25">
      <c r="G250" s="23"/>
      <c r="J250" s="24"/>
    </row>
    <row r="251" spans="7:10" x14ac:dyDescent="0.25">
      <c r="G251" s="23"/>
      <c r="J251" s="24"/>
    </row>
    <row r="252" spans="7:10" x14ac:dyDescent="0.25">
      <c r="G252" s="23"/>
      <c r="J252" s="24"/>
    </row>
    <row r="253" spans="7:10" x14ac:dyDescent="0.25">
      <c r="G253" s="23"/>
      <c r="J253" s="24"/>
    </row>
    <row r="254" spans="7:10" x14ac:dyDescent="0.25">
      <c r="G254" s="23"/>
      <c r="J254" s="24"/>
    </row>
    <row r="255" spans="7:10" x14ac:dyDescent="0.25">
      <c r="G255" s="23"/>
      <c r="J255" s="24"/>
    </row>
    <row r="256" spans="7:10" x14ac:dyDescent="0.25">
      <c r="G256" s="23"/>
      <c r="J256" s="24"/>
    </row>
    <row r="257" spans="7:10" x14ac:dyDescent="0.25">
      <c r="G257" s="23"/>
      <c r="J257" s="24"/>
    </row>
    <row r="258" spans="7:10" x14ac:dyDescent="0.25">
      <c r="G258" s="23"/>
      <c r="J258" s="24"/>
    </row>
    <row r="259" spans="7:10" x14ac:dyDescent="0.25">
      <c r="G259" s="23"/>
      <c r="J259" s="24"/>
    </row>
    <row r="260" spans="7:10" x14ac:dyDescent="0.25">
      <c r="G260" s="23"/>
      <c r="J260" s="24"/>
    </row>
    <row r="261" spans="7:10" x14ac:dyDescent="0.25">
      <c r="G261" s="23"/>
      <c r="J261" s="24"/>
    </row>
    <row r="262" spans="7:10" x14ac:dyDescent="0.25">
      <c r="G262" s="23"/>
      <c r="J262" s="24"/>
    </row>
    <row r="263" spans="7:10" x14ac:dyDescent="0.25">
      <c r="G263" s="23"/>
      <c r="J263" s="24"/>
    </row>
    <row r="264" spans="7:10" x14ac:dyDescent="0.25">
      <c r="G264" s="23"/>
      <c r="J264" s="24"/>
    </row>
    <row r="265" spans="7:10" x14ac:dyDescent="0.25">
      <c r="G265" s="23"/>
      <c r="J265" s="24"/>
    </row>
    <row r="266" spans="7:10" x14ac:dyDescent="0.25">
      <c r="G266" s="23"/>
      <c r="J266" s="24"/>
    </row>
    <row r="267" spans="7:10" x14ac:dyDescent="0.25">
      <c r="G267" s="23"/>
      <c r="J267" s="24"/>
    </row>
    <row r="268" spans="7:10" x14ac:dyDescent="0.25">
      <c r="G268" s="23"/>
      <c r="J268" s="24"/>
    </row>
    <row r="269" spans="7:10" x14ac:dyDescent="0.25">
      <c r="G269" s="23"/>
      <c r="J269" s="24"/>
    </row>
    <row r="270" spans="7:10" x14ac:dyDescent="0.25">
      <c r="G270" s="23"/>
      <c r="J270" s="24"/>
    </row>
    <row r="271" spans="7:10" x14ac:dyDescent="0.25">
      <c r="G271" s="23"/>
      <c r="J271" s="24"/>
    </row>
    <row r="272" spans="7:10" x14ac:dyDescent="0.25">
      <c r="G272" s="23"/>
      <c r="J272" s="24"/>
    </row>
    <row r="273" spans="7:10" x14ac:dyDescent="0.25">
      <c r="G273" s="23"/>
      <c r="J273" s="24"/>
    </row>
    <row r="274" spans="7:10" x14ac:dyDescent="0.25">
      <c r="G274" s="23"/>
      <c r="J274" s="24"/>
    </row>
    <row r="275" spans="7:10" x14ac:dyDescent="0.25">
      <c r="G275" s="23"/>
      <c r="J275" s="24"/>
    </row>
    <row r="276" spans="7:10" x14ac:dyDescent="0.25">
      <c r="G276" s="23"/>
      <c r="J276" s="24"/>
    </row>
    <row r="277" spans="7:10" x14ac:dyDescent="0.25">
      <c r="G277" s="23"/>
      <c r="J277" s="24"/>
    </row>
    <row r="278" spans="7:10" x14ac:dyDescent="0.25">
      <c r="G278" s="23"/>
      <c r="J278" s="24"/>
    </row>
    <row r="279" spans="7:10" x14ac:dyDescent="0.25">
      <c r="G279" s="23"/>
      <c r="J279" s="24"/>
    </row>
    <row r="280" spans="7:10" x14ac:dyDescent="0.25">
      <c r="G280" s="23"/>
      <c r="J280" s="24"/>
    </row>
    <row r="281" spans="7:10" x14ac:dyDescent="0.25">
      <c r="G281" s="23"/>
      <c r="J281" s="24"/>
    </row>
    <row r="282" spans="7:10" x14ac:dyDescent="0.25">
      <c r="G282" s="23"/>
      <c r="J282" s="24"/>
    </row>
    <row r="283" spans="7:10" x14ac:dyDescent="0.25">
      <c r="G283" s="23"/>
      <c r="J283" s="24"/>
    </row>
    <row r="284" spans="7:10" x14ac:dyDescent="0.25">
      <c r="G284" s="23"/>
      <c r="J284" s="24"/>
    </row>
    <row r="285" spans="7:10" x14ac:dyDescent="0.25">
      <c r="G285" s="23"/>
      <c r="J285" s="24"/>
    </row>
    <row r="286" spans="7:10" x14ac:dyDescent="0.25">
      <c r="G286" s="23"/>
      <c r="J286" s="24"/>
    </row>
    <row r="287" spans="7:10" x14ac:dyDescent="0.25">
      <c r="G287" s="23"/>
      <c r="J287" s="24"/>
    </row>
    <row r="288" spans="7:10" x14ac:dyDescent="0.25">
      <c r="G288" s="23"/>
      <c r="J288" s="24"/>
    </row>
    <row r="289" spans="7:10" x14ac:dyDescent="0.25">
      <c r="G289" s="23"/>
      <c r="J289" s="24"/>
    </row>
    <row r="290" spans="7:10" x14ac:dyDescent="0.25">
      <c r="G290" s="23"/>
      <c r="J290" s="24"/>
    </row>
    <row r="291" spans="7:10" x14ac:dyDescent="0.25">
      <c r="G291" s="23"/>
      <c r="J291" s="24"/>
    </row>
    <row r="292" spans="7:10" x14ac:dyDescent="0.25">
      <c r="G292" s="23"/>
      <c r="J292" s="24"/>
    </row>
    <row r="293" spans="7:10" x14ac:dyDescent="0.25">
      <c r="G293" s="23"/>
      <c r="J293" s="24"/>
    </row>
    <row r="294" spans="7:10" x14ac:dyDescent="0.25">
      <c r="G294" s="23"/>
      <c r="J294" s="24"/>
    </row>
    <row r="295" spans="7:10" x14ac:dyDescent="0.25">
      <c r="G295" s="23"/>
      <c r="J295" s="24"/>
    </row>
    <row r="296" spans="7:10" x14ac:dyDescent="0.25">
      <c r="G296" s="23"/>
      <c r="J296" s="24"/>
    </row>
    <row r="297" spans="7:10" x14ac:dyDescent="0.25">
      <c r="G297" s="23"/>
      <c r="J297" s="24"/>
    </row>
    <row r="298" spans="7:10" x14ac:dyDescent="0.25">
      <c r="G298" s="23"/>
      <c r="J298" s="24"/>
    </row>
    <row r="299" spans="7:10" x14ac:dyDescent="0.25">
      <c r="G299" s="23"/>
      <c r="J299" s="24"/>
    </row>
    <row r="300" spans="7:10" x14ac:dyDescent="0.25">
      <c r="G300" s="23"/>
      <c r="J300" s="24"/>
    </row>
    <row r="301" spans="7:10" x14ac:dyDescent="0.25">
      <c r="G301" s="23"/>
      <c r="J301" s="24"/>
    </row>
    <row r="302" spans="7:10" x14ac:dyDescent="0.25">
      <c r="G302" s="23"/>
      <c r="J302" s="24"/>
    </row>
    <row r="303" spans="7:10" x14ac:dyDescent="0.25">
      <c r="G303" s="23"/>
      <c r="J303" s="24"/>
    </row>
    <row r="304" spans="7:10" x14ac:dyDescent="0.25">
      <c r="G304" s="23"/>
      <c r="J304" s="24"/>
    </row>
    <row r="305" spans="7:10" x14ac:dyDescent="0.25">
      <c r="G305" s="23"/>
      <c r="J305" s="24"/>
    </row>
    <row r="306" spans="7:10" x14ac:dyDescent="0.25">
      <c r="G306" s="23"/>
      <c r="J306" s="24"/>
    </row>
    <row r="307" spans="7:10" x14ac:dyDescent="0.25">
      <c r="G307" s="23"/>
      <c r="J307" s="24"/>
    </row>
    <row r="308" spans="7:10" x14ac:dyDescent="0.25">
      <c r="G308" s="23"/>
      <c r="J308" s="24"/>
    </row>
    <row r="309" spans="7:10" x14ac:dyDescent="0.25">
      <c r="G309" s="23"/>
      <c r="J309" s="24"/>
    </row>
    <row r="310" spans="7:10" x14ac:dyDescent="0.25">
      <c r="G310" s="23"/>
      <c r="J310" s="24"/>
    </row>
    <row r="311" spans="7:10" x14ac:dyDescent="0.25">
      <c r="G311" s="23"/>
      <c r="J311" s="24"/>
    </row>
    <row r="312" spans="7:10" x14ac:dyDescent="0.25">
      <c r="G312" s="23"/>
      <c r="J312" s="24"/>
    </row>
    <row r="313" spans="7:10" x14ac:dyDescent="0.25">
      <c r="G313" s="23"/>
      <c r="J313" s="24"/>
    </row>
    <row r="314" spans="7:10" x14ac:dyDescent="0.25">
      <c r="G314" s="23"/>
      <c r="J314" s="24"/>
    </row>
    <row r="315" spans="7:10" x14ac:dyDescent="0.25">
      <c r="G315" s="23"/>
      <c r="J315" s="24"/>
    </row>
    <row r="316" spans="7:10" x14ac:dyDescent="0.25">
      <c r="G316" s="23"/>
      <c r="J316" s="24"/>
    </row>
    <row r="317" spans="7:10" x14ac:dyDescent="0.25">
      <c r="G317" s="23"/>
      <c r="J317" s="24"/>
    </row>
    <row r="318" spans="7:10" x14ac:dyDescent="0.25">
      <c r="G318" s="23"/>
      <c r="J318" s="24"/>
    </row>
    <row r="319" spans="7:10" x14ac:dyDescent="0.25">
      <c r="G319" s="23"/>
      <c r="J319" s="24"/>
    </row>
    <row r="320" spans="7:10" x14ac:dyDescent="0.25">
      <c r="G320" s="23"/>
      <c r="J320" s="24"/>
    </row>
    <row r="321" spans="7:10" x14ac:dyDescent="0.25">
      <c r="G321" s="23"/>
      <c r="J321" s="24"/>
    </row>
    <row r="322" spans="7:10" x14ac:dyDescent="0.25">
      <c r="G322" s="23"/>
      <c r="J322" s="24"/>
    </row>
    <row r="323" spans="7:10" x14ac:dyDescent="0.25">
      <c r="G323" s="23"/>
      <c r="J323" s="24"/>
    </row>
    <row r="324" spans="7:10" x14ac:dyDescent="0.25">
      <c r="G324" s="23"/>
      <c r="J324" s="24"/>
    </row>
    <row r="325" spans="7:10" x14ac:dyDescent="0.25">
      <c r="G325" s="23"/>
      <c r="J325" s="24"/>
    </row>
    <row r="326" spans="7:10" x14ac:dyDescent="0.25">
      <c r="G326" s="23"/>
      <c r="J326" s="24"/>
    </row>
    <row r="327" spans="7:10" x14ac:dyDescent="0.25">
      <c r="G327" s="23"/>
      <c r="J327" s="24"/>
    </row>
    <row r="328" spans="7:10" x14ac:dyDescent="0.25">
      <c r="G328" s="23"/>
      <c r="J328" s="24"/>
    </row>
    <row r="329" spans="7:10" x14ac:dyDescent="0.25">
      <c r="G329" s="23"/>
      <c r="J329" s="24"/>
    </row>
    <row r="330" spans="7:10" x14ac:dyDescent="0.25">
      <c r="G330" s="23"/>
      <c r="J330" s="24"/>
    </row>
    <row r="331" spans="7:10" x14ac:dyDescent="0.25">
      <c r="G331" s="23"/>
      <c r="J331" s="24"/>
    </row>
    <row r="332" spans="7:10" x14ac:dyDescent="0.25">
      <c r="G332" s="23"/>
      <c r="J332" s="24"/>
    </row>
    <row r="333" spans="7:10" x14ac:dyDescent="0.25">
      <c r="G333" s="23"/>
      <c r="J333" s="24"/>
    </row>
    <row r="334" spans="7:10" x14ac:dyDescent="0.25">
      <c r="G334" s="23"/>
      <c r="J334" s="24"/>
    </row>
    <row r="335" spans="7:10" x14ac:dyDescent="0.25">
      <c r="G335" s="23"/>
      <c r="J335" s="24"/>
    </row>
    <row r="336" spans="7:10" x14ac:dyDescent="0.25">
      <c r="G336" s="23"/>
      <c r="J336" s="24"/>
    </row>
    <row r="337" spans="7:10" x14ac:dyDescent="0.25">
      <c r="G337" s="23"/>
      <c r="J337" s="24"/>
    </row>
    <row r="338" spans="7:10" x14ac:dyDescent="0.25">
      <c r="G338" s="23"/>
      <c r="J338" s="24"/>
    </row>
    <row r="339" spans="7:10" x14ac:dyDescent="0.25">
      <c r="G339" s="23"/>
      <c r="J339" s="24"/>
    </row>
    <row r="340" spans="7:10" x14ac:dyDescent="0.25">
      <c r="G340" s="23"/>
      <c r="J340" s="24"/>
    </row>
    <row r="341" spans="7:10" x14ac:dyDescent="0.25">
      <c r="G341" s="23"/>
      <c r="J341" s="24"/>
    </row>
    <row r="342" spans="7:10" x14ac:dyDescent="0.25">
      <c r="G342" s="23"/>
      <c r="J342" s="24"/>
    </row>
    <row r="343" spans="7:10" x14ac:dyDescent="0.25">
      <c r="G343" s="23"/>
      <c r="J343" s="24"/>
    </row>
    <row r="344" spans="7:10" x14ac:dyDescent="0.25">
      <c r="G344" s="23"/>
      <c r="J344" s="24"/>
    </row>
    <row r="345" spans="7:10" x14ac:dyDescent="0.25">
      <c r="G345" s="23"/>
      <c r="J345" s="24"/>
    </row>
    <row r="346" spans="7:10" x14ac:dyDescent="0.25">
      <c r="G346" s="23"/>
      <c r="J346" s="24"/>
    </row>
    <row r="347" spans="7:10" x14ac:dyDescent="0.25">
      <c r="G347" s="23"/>
      <c r="J347" s="24"/>
    </row>
    <row r="348" spans="7:10" x14ac:dyDescent="0.25">
      <c r="G348" s="23"/>
      <c r="J348" s="24"/>
    </row>
    <row r="349" spans="7:10" x14ac:dyDescent="0.25">
      <c r="G349" s="23"/>
      <c r="J349" s="24"/>
    </row>
    <row r="350" spans="7:10" x14ac:dyDescent="0.25">
      <c r="G350" s="23"/>
      <c r="J350" s="24"/>
    </row>
    <row r="351" spans="7:10" x14ac:dyDescent="0.25">
      <c r="G351" s="23"/>
      <c r="J351" s="24"/>
    </row>
    <row r="352" spans="7:10" x14ac:dyDescent="0.25">
      <c r="G352" s="23"/>
      <c r="J352" s="24"/>
    </row>
    <row r="353" spans="7:10" x14ac:dyDescent="0.25">
      <c r="G353" s="23"/>
      <c r="J353" s="24"/>
    </row>
    <row r="354" spans="7:10" x14ac:dyDescent="0.25">
      <c r="G354" s="23"/>
      <c r="J354" s="24"/>
    </row>
    <row r="355" spans="7:10" x14ac:dyDescent="0.25">
      <c r="G355" s="23"/>
      <c r="J355" s="24"/>
    </row>
    <row r="356" spans="7:10" x14ac:dyDescent="0.25">
      <c r="G356" s="23"/>
      <c r="J356" s="24"/>
    </row>
    <row r="357" spans="7:10" x14ac:dyDescent="0.25">
      <c r="G357" s="23"/>
      <c r="J357" s="24"/>
    </row>
    <row r="358" spans="7:10" x14ac:dyDescent="0.25">
      <c r="G358" s="23"/>
      <c r="J358" s="24"/>
    </row>
    <row r="359" spans="7:10" x14ac:dyDescent="0.25">
      <c r="G359" s="23"/>
      <c r="J359" s="24"/>
    </row>
    <row r="360" spans="7:10" x14ac:dyDescent="0.25">
      <c r="G360" s="23"/>
      <c r="J360" s="24"/>
    </row>
    <row r="361" spans="7:10" x14ac:dyDescent="0.25">
      <c r="G361" s="23"/>
      <c r="J361" s="24"/>
    </row>
    <row r="362" spans="7:10" x14ac:dyDescent="0.25">
      <c r="G362" s="23"/>
      <c r="J362" s="24"/>
    </row>
    <row r="363" spans="7:10" x14ac:dyDescent="0.25">
      <c r="G363" s="23"/>
      <c r="J363" s="24"/>
    </row>
    <row r="364" spans="7:10" x14ac:dyDescent="0.25">
      <c r="G364" s="23"/>
      <c r="J364" s="24"/>
    </row>
    <row r="365" spans="7:10" x14ac:dyDescent="0.25">
      <c r="G365" s="23"/>
      <c r="J365" s="24"/>
    </row>
    <row r="366" spans="7:10" x14ac:dyDescent="0.25">
      <c r="G366" s="23"/>
      <c r="J366" s="24"/>
    </row>
    <row r="367" spans="7:10" x14ac:dyDescent="0.25">
      <c r="G367" s="23"/>
      <c r="J367" s="24"/>
    </row>
    <row r="368" spans="7:10" x14ac:dyDescent="0.25">
      <c r="G368" s="23"/>
      <c r="J368" s="24"/>
    </row>
    <row r="369" spans="7:10" x14ac:dyDescent="0.25">
      <c r="G369" s="23"/>
      <c r="J369" s="24"/>
    </row>
    <row r="370" spans="7:10" x14ac:dyDescent="0.25">
      <c r="G370" s="23"/>
      <c r="J370" s="24"/>
    </row>
    <row r="371" spans="7:10" x14ac:dyDescent="0.25">
      <c r="G371" s="23"/>
      <c r="J371" s="24"/>
    </row>
    <row r="372" spans="7:10" x14ac:dyDescent="0.25">
      <c r="G372" s="23"/>
      <c r="J372" s="24"/>
    </row>
    <row r="373" spans="7:10" x14ac:dyDescent="0.25">
      <c r="G373" s="23"/>
      <c r="J373" s="24"/>
    </row>
    <row r="374" spans="7:10" x14ac:dyDescent="0.25">
      <c r="G374" s="23"/>
      <c r="J374" s="24"/>
    </row>
    <row r="375" spans="7:10" x14ac:dyDescent="0.25">
      <c r="G375" s="23"/>
      <c r="J375" s="24"/>
    </row>
    <row r="376" spans="7:10" x14ac:dyDescent="0.25">
      <c r="G376" s="23"/>
      <c r="J376" s="24"/>
    </row>
    <row r="377" spans="7:10" x14ac:dyDescent="0.25">
      <c r="G377" s="23"/>
      <c r="J377" s="24"/>
    </row>
    <row r="378" spans="7:10" x14ac:dyDescent="0.25">
      <c r="G378" s="23"/>
      <c r="J378" s="24"/>
    </row>
    <row r="379" spans="7:10" x14ac:dyDescent="0.25">
      <c r="G379" s="23"/>
      <c r="J379" s="24"/>
    </row>
    <row r="380" spans="7:10" x14ac:dyDescent="0.25">
      <c r="G380" s="23"/>
      <c r="J380" s="24"/>
    </row>
    <row r="381" spans="7:10" x14ac:dyDescent="0.25">
      <c r="G381" s="23"/>
      <c r="J381" s="24"/>
    </row>
    <row r="382" spans="7:10" x14ac:dyDescent="0.25">
      <c r="G382" s="23"/>
      <c r="J382" s="24"/>
    </row>
    <row r="383" spans="7:10" x14ac:dyDescent="0.25">
      <c r="G383" s="23"/>
      <c r="J383" s="24"/>
    </row>
    <row r="384" spans="7:10" x14ac:dyDescent="0.25">
      <c r="G384" s="23"/>
      <c r="J384" s="24"/>
    </row>
    <row r="385" spans="7:10" x14ac:dyDescent="0.25">
      <c r="G385" s="23"/>
      <c r="J385" s="24"/>
    </row>
    <row r="386" spans="7:10" x14ac:dyDescent="0.25">
      <c r="G386" s="23"/>
      <c r="J386" s="24"/>
    </row>
    <row r="387" spans="7:10" x14ac:dyDescent="0.25">
      <c r="G387" s="23"/>
      <c r="J387" s="24"/>
    </row>
    <row r="388" spans="7:10" x14ac:dyDescent="0.25">
      <c r="G388" s="23"/>
      <c r="J388" s="24"/>
    </row>
    <row r="389" spans="7:10" x14ac:dyDescent="0.25">
      <c r="G389" s="23"/>
      <c r="J389" s="24"/>
    </row>
    <row r="390" spans="7:10" x14ac:dyDescent="0.25">
      <c r="G390" s="23"/>
      <c r="J390" s="24"/>
    </row>
    <row r="391" spans="7:10" x14ac:dyDescent="0.25">
      <c r="G391" s="23"/>
      <c r="J391" s="24"/>
    </row>
    <row r="392" spans="7:10" x14ac:dyDescent="0.25">
      <c r="G392" s="23"/>
      <c r="J392" s="24"/>
    </row>
    <row r="393" spans="7:10" x14ac:dyDescent="0.25">
      <c r="G393" s="23"/>
      <c r="J393" s="24"/>
    </row>
    <row r="394" spans="7:10" x14ac:dyDescent="0.25">
      <c r="G394" s="23"/>
      <c r="J394" s="24"/>
    </row>
    <row r="395" spans="7:10" x14ac:dyDescent="0.25">
      <c r="G395" s="23"/>
      <c r="J395" s="24"/>
    </row>
    <row r="396" spans="7:10" x14ac:dyDescent="0.25">
      <c r="G396" s="23"/>
      <c r="J396" s="24"/>
    </row>
    <row r="397" spans="7:10" x14ac:dyDescent="0.25">
      <c r="G397" s="23"/>
      <c r="J397" s="24"/>
    </row>
    <row r="398" spans="7:10" x14ac:dyDescent="0.25">
      <c r="G398" s="23"/>
      <c r="J398" s="24"/>
    </row>
    <row r="399" spans="7:10" x14ac:dyDescent="0.25">
      <c r="G399" s="23"/>
      <c r="J399" s="24"/>
    </row>
    <row r="400" spans="7:10" x14ac:dyDescent="0.25">
      <c r="G400" s="23"/>
      <c r="J400" s="24"/>
    </row>
    <row r="401" spans="7:10" x14ac:dyDescent="0.25">
      <c r="G401" s="23"/>
      <c r="J401" s="24"/>
    </row>
    <row r="402" spans="7:10" x14ac:dyDescent="0.25">
      <c r="G402" s="23"/>
      <c r="J402" s="24"/>
    </row>
    <row r="403" spans="7:10" x14ac:dyDescent="0.25">
      <c r="G403" s="23"/>
      <c r="J403" s="24"/>
    </row>
    <row r="404" spans="7:10" x14ac:dyDescent="0.25">
      <c r="G404" s="23"/>
      <c r="J404" s="24"/>
    </row>
    <row r="405" spans="7:10" x14ac:dyDescent="0.25">
      <c r="G405" s="23"/>
      <c r="J405" s="24"/>
    </row>
    <row r="406" spans="7:10" x14ac:dyDescent="0.25">
      <c r="G406" s="23"/>
      <c r="J406" s="24"/>
    </row>
    <row r="407" spans="7:10" x14ac:dyDescent="0.25">
      <c r="G407" s="23"/>
      <c r="J407" s="24"/>
    </row>
    <row r="408" spans="7:10" x14ac:dyDescent="0.25">
      <c r="G408" s="23"/>
      <c r="J408" s="24"/>
    </row>
    <row r="409" spans="7:10" x14ac:dyDescent="0.25">
      <c r="G409" s="23"/>
      <c r="J409" s="24"/>
    </row>
    <row r="410" spans="7:10" x14ac:dyDescent="0.25">
      <c r="G410" s="23"/>
      <c r="J410" s="24"/>
    </row>
    <row r="411" spans="7:10" x14ac:dyDescent="0.25">
      <c r="G411" s="23"/>
      <c r="J411" s="24"/>
    </row>
    <row r="412" spans="7:10" x14ac:dyDescent="0.25">
      <c r="G412" s="23"/>
      <c r="J412" s="24"/>
    </row>
    <row r="413" spans="7:10" x14ac:dyDescent="0.25">
      <c r="G413" s="23"/>
      <c r="J413" s="24"/>
    </row>
    <row r="414" spans="7:10" x14ac:dyDescent="0.25">
      <c r="G414" s="23"/>
      <c r="J414" s="24"/>
    </row>
    <row r="415" spans="7:10" x14ac:dyDescent="0.25">
      <c r="G415" s="23"/>
      <c r="J415" s="24"/>
    </row>
    <row r="416" spans="7:10" x14ac:dyDescent="0.25">
      <c r="G416" s="23"/>
      <c r="J416" s="24"/>
    </row>
    <row r="417" spans="7:10" x14ac:dyDescent="0.25">
      <c r="G417" s="23"/>
      <c r="J417" s="24"/>
    </row>
    <row r="418" spans="7:10" x14ac:dyDescent="0.25">
      <c r="G418" s="23"/>
      <c r="J418" s="24"/>
    </row>
    <row r="419" spans="7:10" x14ac:dyDescent="0.25">
      <c r="G419" s="23"/>
      <c r="J419" s="24"/>
    </row>
    <row r="420" spans="7:10" x14ac:dyDescent="0.25">
      <c r="G420" s="23"/>
      <c r="J420" s="24"/>
    </row>
    <row r="421" spans="7:10" x14ac:dyDescent="0.25">
      <c r="G421" s="23"/>
      <c r="J421" s="24"/>
    </row>
    <row r="422" spans="7:10" x14ac:dyDescent="0.25">
      <c r="G422" s="23"/>
      <c r="J422" s="24"/>
    </row>
    <row r="423" spans="7:10" x14ac:dyDescent="0.25">
      <c r="G423" s="23"/>
      <c r="J423" s="24"/>
    </row>
    <row r="424" spans="7:10" x14ac:dyDescent="0.25">
      <c r="G424" s="23"/>
      <c r="J424" s="24"/>
    </row>
    <row r="425" spans="7:10" x14ac:dyDescent="0.25">
      <c r="G425" s="23"/>
      <c r="J425" s="24"/>
    </row>
    <row r="426" spans="7:10" x14ac:dyDescent="0.25">
      <c r="G426" s="23"/>
      <c r="J426" s="24"/>
    </row>
    <row r="427" spans="7:10" x14ac:dyDescent="0.25">
      <c r="G427" s="23"/>
      <c r="J427" s="24"/>
    </row>
    <row r="428" spans="7:10" x14ac:dyDescent="0.25">
      <c r="G428" s="23"/>
      <c r="J428" s="24"/>
    </row>
    <row r="429" spans="7:10" x14ac:dyDescent="0.25">
      <c r="G429" s="23"/>
      <c r="J429" s="24"/>
    </row>
    <row r="430" spans="7:10" x14ac:dyDescent="0.25">
      <c r="G430" s="23"/>
      <c r="J430" s="24"/>
    </row>
    <row r="431" spans="7:10" x14ac:dyDescent="0.25">
      <c r="G431" s="23"/>
      <c r="J431" s="24"/>
    </row>
    <row r="432" spans="7:10" x14ac:dyDescent="0.25">
      <c r="G432" s="23"/>
      <c r="J432" s="24"/>
    </row>
    <row r="433" spans="7:10" x14ac:dyDescent="0.25">
      <c r="G433" s="23"/>
      <c r="J433" s="24"/>
    </row>
    <row r="434" spans="7:10" x14ac:dyDescent="0.25">
      <c r="G434" s="23"/>
      <c r="J434" s="24"/>
    </row>
    <row r="435" spans="7:10" x14ac:dyDescent="0.25">
      <c r="G435" s="23"/>
      <c r="J435" s="24"/>
    </row>
    <row r="436" spans="7:10" x14ac:dyDescent="0.25">
      <c r="G436" s="23"/>
      <c r="J436" s="24"/>
    </row>
    <row r="437" spans="7:10" x14ac:dyDescent="0.25">
      <c r="G437" s="23"/>
      <c r="J437" s="24"/>
    </row>
    <row r="438" spans="7:10" x14ac:dyDescent="0.25">
      <c r="G438" s="23"/>
      <c r="J438" s="24"/>
    </row>
    <row r="439" spans="7:10" x14ac:dyDescent="0.25">
      <c r="G439" s="23"/>
      <c r="J439" s="24"/>
    </row>
    <row r="440" spans="7:10" x14ac:dyDescent="0.25">
      <c r="G440" s="23"/>
      <c r="J440" s="24"/>
    </row>
    <row r="441" spans="7:10" x14ac:dyDescent="0.25">
      <c r="G441" s="23"/>
      <c r="J441" s="24"/>
    </row>
    <row r="442" spans="7:10" x14ac:dyDescent="0.25">
      <c r="G442" s="23"/>
      <c r="J442" s="24"/>
    </row>
    <row r="443" spans="7:10" x14ac:dyDescent="0.25">
      <c r="G443" s="23"/>
      <c r="J443" s="24"/>
    </row>
    <row r="444" spans="7:10" x14ac:dyDescent="0.25">
      <c r="G444" s="23"/>
      <c r="J444" s="24"/>
    </row>
    <row r="445" spans="7:10" x14ac:dyDescent="0.25">
      <c r="G445" s="23"/>
      <c r="J445" s="24"/>
    </row>
    <row r="446" spans="7:10" x14ac:dyDescent="0.25">
      <c r="G446" s="23"/>
      <c r="J446" s="24"/>
    </row>
    <row r="447" spans="7:10" x14ac:dyDescent="0.25">
      <c r="G447" s="23"/>
      <c r="J447" s="24"/>
    </row>
    <row r="448" spans="7:10" x14ac:dyDescent="0.25">
      <c r="G448" s="23"/>
      <c r="J448" s="24"/>
    </row>
    <row r="449" spans="7:10" x14ac:dyDescent="0.25">
      <c r="G449" s="23"/>
      <c r="J449" s="24"/>
    </row>
    <row r="450" spans="7:10" x14ac:dyDescent="0.25">
      <c r="G450" s="23"/>
      <c r="J450" s="24"/>
    </row>
    <row r="451" spans="7:10" x14ac:dyDescent="0.25">
      <c r="G451" s="23"/>
      <c r="J451" s="24"/>
    </row>
    <row r="452" spans="7:10" x14ac:dyDescent="0.25">
      <c r="G452" s="23"/>
      <c r="J452" s="24"/>
    </row>
    <row r="453" spans="7:10" x14ac:dyDescent="0.25">
      <c r="G453" s="23"/>
      <c r="J453" s="24"/>
    </row>
    <row r="454" spans="7:10" x14ac:dyDescent="0.25">
      <c r="G454" s="23"/>
      <c r="J454" s="24"/>
    </row>
    <row r="455" spans="7:10" x14ac:dyDescent="0.25">
      <c r="G455" s="23"/>
      <c r="J455" s="24"/>
    </row>
    <row r="456" spans="7:10" x14ac:dyDescent="0.25">
      <c r="G456" s="23"/>
      <c r="J456" s="24"/>
    </row>
    <row r="457" spans="7:10" x14ac:dyDescent="0.25">
      <c r="G457" s="23"/>
      <c r="J457" s="24"/>
    </row>
    <row r="458" spans="7:10" x14ac:dyDescent="0.25">
      <c r="G458" s="23"/>
      <c r="J458" s="24"/>
    </row>
    <row r="459" spans="7:10" x14ac:dyDescent="0.25">
      <c r="G459" s="23"/>
      <c r="J459" s="24"/>
    </row>
    <row r="460" spans="7:10" x14ac:dyDescent="0.25">
      <c r="G460" s="23"/>
      <c r="J460" s="24"/>
    </row>
    <row r="461" spans="7:10" x14ac:dyDescent="0.25">
      <c r="G461" s="23"/>
      <c r="J461" s="24"/>
    </row>
    <row r="462" spans="7:10" x14ac:dyDescent="0.25">
      <c r="G462" s="23"/>
      <c r="J462" s="24"/>
    </row>
    <row r="463" spans="7:10" x14ac:dyDescent="0.25">
      <c r="G463" s="23"/>
      <c r="J463" s="24"/>
    </row>
    <row r="464" spans="7:10" x14ac:dyDescent="0.25">
      <c r="G464" s="23"/>
      <c r="J464" s="24"/>
    </row>
    <row r="465" spans="7:10" x14ac:dyDescent="0.25">
      <c r="G465" s="23"/>
      <c r="J465" s="24"/>
    </row>
    <row r="466" spans="7:10" x14ac:dyDescent="0.25">
      <c r="G466" s="23"/>
      <c r="J466" s="24"/>
    </row>
    <row r="467" spans="7:10" x14ac:dyDescent="0.25">
      <c r="G467" s="23"/>
      <c r="J467" s="24"/>
    </row>
    <row r="468" spans="7:10" x14ac:dyDescent="0.25">
      <c r="G468" s="23"/>
      <c r="J468" s="24"/>
    </row>
    <row r="469" spans="7:10" x14ac:dyDescent="0.25">
      <c r="G469" s="23"/>
      <c r="J469" s="24"/>
    </row>
    <row r="470" spans="7:10" x14ac:dyDescent="0.25">
      <c r="G470" s="23"/>
      <c r="J470" s="24"/>
    </row>
    <row r="471" spans="7:10" x14ac:dyDescent="0.25">
      <c r="G471" s="23"/>
      <c r="J471" s="24"/>
    </row>
    <row r="472" spans="7:10" x14ac:dyDescent="0.25">
      <c r="G472" s="23"/>
      <c r="J472" s="24"/>
    </row>
    <row r="473" spans="7:10" x14ac:dyDescent="0.25">
      <c r="G473" s="23"/>
      <c r="J473" s="24"/>
    </row>
    <row r="474" spans="7:10" x14ac:dyDescent="0.25">
      <c r="G474" s="23"/>
      <c r="J474" s="24"/>
    </row>
    <row r="475" spans="7:10" x14ac:dyDescent="0.25">
      <c r="G475" s="23"/>
      <c r="J475" s="24"/>
    </row>
    <row r="476" spans="7:10" x14ac:dyDescent="0.25">
      <c r="G476" s="23"/>
      <c r="J476" s="24"/>
    </row>
    <row r="477" spans="7:10" x14ac:dyDescent="0.25">
      <c r="G477" s="23"/>
      <c r="J477" s="24"/>
    </row>
    <row r="478" spans="7:10" x14ac:dyDescent="0.25">
      <c r="G478" s="23"/>
      <c r="J478" s="24"/>
    </row>
    <row r="479" spans="7:10" x14ac:dyDescent="0.25">
      <c r="G479" s="23"/>
      <c r="J479" s="24"/>
    </row>
    <row r="480" spans="7:10" x14ac:dyDescent="0.25">
      <c r="G480" s="23"/>
      <c r="J480" s="24"/>
    </row>
    <row r="481" spans="7:10" x14ac:dyDescent="0.25">
      <c r="G481" s="23"/>
      <c r="J481" s="24"/>
    </row>
    <row r="482" spans="7:10" x14ac:dyDescent="0.25">
      <c r="G482" s="23"/>
      <c r="J482" s="24"/>
    </row>
    <row r="483" spans="7:10" x14ac:dyDescent="0.25">
      <c r="G483" s="23"/>
      <c r="J483" s="24"/>
    </row>
    <row r="484" spans="7:10" x14ac:dyDescent="0.25">
      <c r="G484" s="23"/>
      <c r="J484" s="24"/>
    </row>
    <row r="485" spans="7:10" x14ac:dyDescent="0.25">
      <c r="G485" s="23"/>
      <c r="J485" s="24"/>
    </row>
    <row r="486" spans="7:10" x14ac:dyDescent="0.25">
      <c r="G486" s="23"/>
      <c r="J486" s="24"/>
    </row>
    <row r="487" spans="7:10" x14ac:dyDescent="0.25">
      <c r="G487" s="23"/>
      <c r="J487" s="24"/>
    </row>
    <row r="488" spans="7:10" x14ac:dyDescent="0.25">
      <c r="G488" s="23"/>
      <c r="J488" s="24"/>
    </row>
    <row r="489" spans="7:10" x14ac:dyDescent="0.25">
      <c r="G489" s="23"/>
      <c r="J489" s="24"/>
    </row>
    <row r="490" spans="7:10" x14ac:dyDescent="0.25">
      <c r="G490" s="23"/>
      <c r="J490" s="24"/>
    </row>
    <row r="491" spans="7:10" x14ac:dyDescent="0.25">
      <c r="G491" s="23"/>
      <c r="J491" s="24"/>
    </row>
    <row r="492" spans="7:10" x14ac:dyDescent="0.25">
      <c r="G492" s="23"/>
      <c r="J492" s="24"/>
    </row>
    <row r="493" spans="7:10" x14ac:dyDescent="0.25">
      <c r="G493" s="23"/>
      <c r="J493" s="24"/>
    </row>
    <row r="494" spans="7:10" x14ac:dyDescent="0.25">
      <c r="G494" s="23"/>
      <c r="J494" s="24"/>
    </row>
    <row r="495" spans="7:10" x14ac:dyDescent="0.25">
      <c r="G495" s="23"/>
      <c r="J495" s="24"/>
    </row>
    <row r="496" spans="7:10" x14ac:dyDescent="0.25">
      <c r="G496" s="23"/>
      <c r="J496" s="24"/>
    </row>
    <row r="497" spans="7:10" x14ac:dyDescent="0.25">
      <c r="G497" s="23"/>
      <c r="J497" s="24"/>
    </row>
    <row r="498" spans="7:10" x14ac:dyDescent="0.25">
      <c r="G498" s="23"/>
      <c r="J498" s="24"/>
    </row>
    <row r="499" spans="7:10" x14ac:dyDescent="0.25">
      <c r="G499" s="23"/>
      <c r="J499" s="24"/>
    </row>
    <row r="500" spans="7:10" x14ac:dyDescent="0.25">
      <c r="G500" s="23"/>
      <c r="J500" s="24"/>
    </row>
    <row r="501" spans="7:10" x14ac:dyDescent="0.25">
      <c r="G501" s="23"/>
      <c r="J501" s="24"/>
    </row>
    <row r="502" spans="7:10" x14ac:dyDescent="0.25">
      <c r="G502" s="23"/>
      <c r="J502" s="24"/>
    </row>
    <row r="503" spans="7:10" x14ac:dyDescent="0.25">
      <c r="G503" s="23"/>
      <c r="J503" s="24"/>
    </row>
    <row r="504" spans="7:10" x14ac:dyDescent="0.25">
      <c r="G504" s="23"/>
      <c r="J504" s="24"/>
    </row>
    <row r="505" spans="7:10" x14ac:dyDescent="0.25">
      <c r="G505" s="23"/>
      <c r="J505" s="24"/>
    </row>
    <row r="506" spans="7:10" x14ac:dyDescent="0.25">
      <c r="G506" s="23"/>
      <c r="J506" s="24"/>
    </row>
    <row r="507" spans="7:10" x14ac:dyDescent="0.25">
      <c r="G507" s="23"/>
      <c r="J507" s="24"/>
    </row>
    <row r="508" spans="7:10" x14ac:dyDescent="0.25">
      <c r="G508" s="23"/>
      <c r="J508" s="24"/>
    </row>
    <row r="509" spans="7:10" x14ac:dyDescent="0.25">
      <c r="G509" s="23"/>
      <c r="J509" s="24"/>
    </row>
    <row r="510" spans="7:10" x14ac:dyDescent="0.25">
      <c r="G510" s="23"/>
      <c r="J510" s="24"/>
    </row>
    <row r="511" spans="7:10" x14ac:dyDescent="0.25">
      <c r="G511" s="23"/>
      <c r="J511" s="24"/>
    </row>
    <row r="512" spans="7:10" x14ac:dyDescent="0.25">
      <c r="G512" s="23"/>
      <c r="J512" s="24"/>
    </row>
    <row r="513" spans="7:10" x14ac:dyDescent="0.25">
      <c r="G513" s="23"/>
      <c r="J513" s="24"/>
    </row>
    <row r="514" spans="7:10" x14ac:dyDescent="0.25">
      <c r="G514" s="23"/>
      <c r="J514" s="24"/>
    </row>
    <row r="515" spans="7:10" x14ac:dyDescent="0.25">
      <c r="G515" s="23"/>
      <c r="J515" s="24"/>
    </row>
    <row r="516" spans="7:10" x14ac:dyDescent="0.25">
      <c r="G516" s="23"/>
      <c r="J516" s="24"/>
    </row>
    <row r="517" spans="7:10" x14ac:dyDescent="0.25">
      <c r="G517" s="23"/>
      <c r="J517" s="24"/>
    </row>
    <row r="518" spans="7:10" x14ac:dyDescent="0.25">
      <c r="G518" s="23"/>
      <c r="J518" s="24"/>
    </row>
    <row r="519" spans="7:10" x14ac:dyDescent="0.25">
      <c r="G519" s="23"/>
      <c r="J519" s="24"/>
    </row>
    <row r="520" spans="7:10" x14ac:dyDescent="0.25">
      <c r="G520" s="23"/>
      <c r="J520" s="24"/>
    </row>
    <row r="521" spans="7:10" x14ac:dyDescent="0.25">
      <c r="G521" s="23"/>
      <c r="J521" s="24"/>
    </row>
    <row r="522" spans="7:10" x14ac:dyDescent="0.25">
      <c r="G522" s="23"/>
      <c r="J522" s="24"/>
    </row>
    <row r="523" spans="7:10" x14ac:dyDescent="0.25">
      <c r="G523" s="23"/>
      <c r="J523" s="24"/>
    </row>
    <row r="524" spans="7:10" x14ac:dyDescent="0.25">
      <c r="G524" s="23"/>
      <c r="J524" s="24"/>
    </row>
    <row r="525" spans="7:10" x14ac:dyDescent="0.25">
      <c r="G525" s="23"/>
      <c r="J525" s="24"/>
    </row>
    <row r="526" spans="7:10" x14ac:dyDescent="0.25">
      <c r="G526" s="23"/>
      <c r="J526" s="24"/>
    </row>
    <row r="527" spans="7:10" x14ac:dyDescent="0.25">
      <c r="G527" s="23"/>
      <c r="J527" s="24"/>
    </row>
    <row r="528" spans="7:10" x14ac:dyDescent="0.25">
      <c r="G528" s="23"/>
      <c r="J528" s="24"/>
    </row>
    <row r="529" spans="7:10" x14ac:dyDescent="0.25">
      <c r="G529" s="23"/>
      <c r="J529" s="24"/>
    </row>
    <row r="530" spans="7:10" x14ac:dyDescent="0.25">
      <c r="G530" s="23"/>
      <c r="J530" s="24"/>
    </row>
    <row r="531" spans="7:10" x14ac:dyDescent="0.25">
      <c r="G531" s="23"/>
      <c r="J531" s="24"/>
    </row>
    <row r="532" spans="7:10" x14ac:dyDescent="0.25">
      <c r="G532" s="23"/>
      <c r="J532" s="24"/>
    </row>
    <row r="533" spans="7:10" x14ac:dyDescent="0.25">
      <c r="G533" s="23"/>
      <c r="J533" s="24"/>
    </row>
    <row r="534" spans="7:10" x14ac:dyDescent="0.25">
      <c r="G534" s="23"/>
      <c r="J534" s="24"/>
    </row>
    <row r="535" spans="7:10" x14ac:dyDescent="0.25">
      <c r="G535" s="23"/>
      <c r="J535" s="24"/>
    </row>
    <row r="536" spans="7:10" x14ac:dyDescent="0.25">
      <c r="G536" s="23"/>
      <c r="J536" s="24"/>
    </row>
    <row r="537" spans="7:10" x14ac:dyDescent="0.25">
      <c r="G537" s="23"/>
      <c r="J537" s="24"/>
    </row>
    <row r="538" spans="7:10" x14ac:dyDescent="0.25">
      <c r="G538" s="23"/>
      <c r="J538" s="24"/>
    </row>
    <row r="539" spans="7:10" x14ac:dyDescent="0.25">
      <c r="G539" s="23"/>
      <c r="J539" s="24"/>
    </row>
    <row r="540" spans="7:10" x14ac:dyDescent="0.25">
      <c r="G540" s="23"/>
      <c r="J540" s="24"/>
    </row>
    <row r="541" spans="7:10" x14ac:dyDescent="0.25">
      <c r="G541" s="23"/>
      <c r="J541" s="24"/>
    </row>
    <row r="542" spans="7:10" x14ac:dyDescent="0.25">
      <c r="G542" s="23"/>
      <c r="J542" s="24"/>
    </row>
    <row r="543" spans="7:10" x14ac:dyDescent="0.25">
      <c r="G543" s="23"/>
      <c r="J543" s="24"/>
    </row>
    <row r="544" spans="7:10" x14ac:dyDescent="0.25">
      <c r="G544" s="23"/>
      <c r="J544" s="24"/>
    </row>
    <row r="545" spans="7:10" x14ac:dyDescent="0.25">
      <c r="G545" s="23"/>
      <c r="J545" s="24"/>
    </row>
    <row r="546" spans="7:10" x14ac:dyDescent="0.25">
      <c r="G546" s="23"/>
      <c r="J546" s="24"/>
    </row>
    <row r="547" spans="7:10" x14ac:dyDescent="0.25">
      <c r="G547" s="23"/>
      <c r="J547" s="24"/>
    </row>
    <row r="548" spans="7:10" x14ac:dyDescent="0.25">
      <c r="G548" s="23"/>
      <c r="J548" s="24"/>
    </row>
    <row r="549" spans="7:10" x14ac:dyDescent="0.25">
      <c r="G549" s="23"/>
      <c r="J549" s="24"/>
    </row>
    <row r="550" spans="7:10" x14ac:dyDescent="0.25">
      <c r="G550" s="23"/>
      <c r="J550" s="24"/>
    </row>
    <row r="551" spans="7:10" x14ac:dyDescent="0.25">
      <c r="G551" s="23"/>
      <c r="J551" s="24"/>
    </row>
    <row r="552" spans="7:10" x14ac:dyDescent="0.25">
      <c r="G552" s="23"/>
      <c r="J552" s="24"/>
    </row>
    <row r="553" spans="7:10" x14ac:dyDescent="0.25">
      <c r="G553" s="23"/>
      <c r="J553" s="24"/>
    </row>
    <row r="554" spans="7:10" x14ac:dyDescent="0.25">
      <c r="G554" s="23"/>
      <c r="J554" s="24"/>
    </row>
    <row r="555" spans="7:10" x14ac:dyDescent="0.25">
      <c r="G555" s="23"/>
      <c r="J555" s="24"/>
    </row>
    <row r="556" spans="7:10" x14ac:dyDescent="0.25">
      <c r="G556" s="23"/>
      <c r="J556" s="24"/>
    </row>
    <row r="557" spans="7:10" x14ac:dyDescent="0.25">
      <c r="G557" s="23"/>
      <c r="J557" s="24"/>
    </row>
    <row r="558" spans="7:10" x14ac:dyDescent="0.25">
      <c r="G558" s="23"/>
      <c r="J558" s="24"/>
    </row>
    <row r="559" spans="7:10" x14ac:dyDescent="0.25">
      <c r="G559" s="23"/>
      <c r="J559" s="24"/>
    </row>
    <row r="560" spans="7:10" x14ac:dyDescent="0.25">
      <c r="G560" s="23"/>
      <c r="J560" s="24"/>
    </row>
    <row r="561" spans="7:10" x14ac:dyDescent="0.25">
      <c r="G561" s="23"/>
      <c r="J561" s="24"/>
    </row>
    <row r="562" spans="7:10" x14ac:dyDescent="0.25">
      <c r="G562" s="23"/>
      <c r="J562" s="24"/>
    </row>
    <row r="563" spans="7:10" x14ac:dyDescent="0.25">
      <c r="G563" s="23"/>
      <c r="J563" s="24"/>
    </row>
    <row r="564" spans="7:10" x14ac:dyDescent="0.25">
      <c r="G564" s="23"/>
      <c r="J564" s="24"/>
    </row>
    <row r="565" spans="7:10" x14ac:dyDescent="0.25">
      <c r="G565" s="23"/>
      <c r="J565" s="24"/>
    </row>
    <row r="566" spans="7:10" x14ac:dyDescent="0.25">
      <c r="G566" s="23"/>
      <c r="J566" s="24"/>
    </row>
    <row r="567" spans="7:10" x14ac:dyDescent="0.25">
      <c r="G567" s="23"/>
      <c r="J567" s="24"/>
    </row>
    <row r="568" spans="7:10" x14ac:dyDescent="0.25">
      <c r="G568" s="23"/>
      <c r="J568" s="24"/>
    </row>
    <row r="569" spans="7:10" x14ac:dyDescent="0.25">
      <c r="G569" s="23"/>
      <c r="J569" s="24"/>
    </row>
    <row r="570" spans="7:10" x14ac:dyDescent="0.25">
      <c r="G570" s="23"/>
      <c r="J570" s="24"/>
    </row>
    <row r="571" spans="7:10" x14ac:dyDescent="0.25">
      <c r="G571" s="23"/>
      <c r="J571" s="24"/>
    </row>
    <row r="572" spans="7:10" x14ac:dyDescent="0.25">
      <c r="G572" s="23"/>
      <c r="J572" s="24"/>
    </row>
    <row r="573" spans="7:10" x14ac:dyDescent="0.25">
      <c r="G573" s="23"/>
      <c r="J573" s="24"/>
    </row>
    <row r="574" spans="7:10" x14ac:dyDescent="0.25">
      <c r="G574" s="23"/>
      <c r="J574" s="24"/>
    </row>
    <row r="575" spans="7:10" x14ac:dyDescent="0.25">
      <c r="G575" s="23"/>
      <c r="J575" s="24"/>
    </row>
    <row r="576" spans="7:10" x14ac:dyDescent="0.25">
      <c r="G576" s="23"/>
      <c r="J576" s="24"/>
    </row>
    <row r="577" spans="7:10" x14ac:dyDescent="0.25">
      <c r="G577" s="23"/>
      <c r="J577" s="24"/>
    </row>
    <row r="578" spans="7:10" x14ac:dyDescent="0.25">
      <c r="G578" s="23"/>
      <c r="J578" s="24"/>
    </row>
    <row r="579" spans="7:10" x14ac:dyDescent="0.25">
      <c r="G579" s="23"/>
      <c r="J579" s="24"/>
    </row>
    <row r="580" spans="7:10" x14ac:dyDescent="0.25">
      <c r="G580" s="23"/>
      <c r="J580" s="24"/>
    </row>
    <row r="581" spans="7:10" x14ac:dyDescent="0.25">
      <c r="G581" s="23"/>
      <c r="J581" s="24"/>
    </row>
    <row r="582" spans="7:10" x14ac:dyDescent="0.25">
      <c r="G582" s="23"/>
      <c r="J582" s="24"/>
    </row>
    <row r="583" spans="7:10" x14ac:dyDescent="0.25">
      <c r="G583" s="23"/>
      <c r="J583" s="24"/>
    </row>
    <row r="584" spans="7:10" x14ac:dyDescent="0.25">
      <c r="G584" s="23"/>
      <c r="J584" s="24"/>
    </row>
    <row r="585" spans="7:10" x14ac:dyDescent="0.25">
      <c r="G585" s="23"/>
      <c r="J585" s="24"/>
    </row>
    <row r="586" spans="7:10" x14ac:dyDescent="0.25">
      <c r="G586" s="23"/>
      <c r="J586" s="24"/>
    </row>
    <row r="587" spans="7:10" x14ac:dyDescent="0.25">
      <c r="G587" s="23"/>
      <c r="J587" s="24"/>
    </row>
    <row r="588" spans="7:10" x14ac:dyDescent="0.25">
      <c r="G588" s="23"/>
      <c r="J588" s="24"/>
    </row>
    <row r="589" spans="7:10" x14ac:dyDescent="0.25">
      <c r="G589" s="23"/>
      <c r="J589" s="24"/>
    </row>
    <row r="590" spans="7:10" x14ac:dyDescent="0.25">
      <c r="G590" s="23"/>
      <c r="J590" s="24"/>
    </row>
    <row r="591" spans="7:10" x14ac:dyDescent="0.25">
      <c r="G591" s="23"/>
      <c r="J591" s="24"/>
    </row>
    <row r="592" spans="7:10" x14ac:dyDescent="0.25">
      <c r="G592" s="23"/>
      <c r="J592" s="24"/>
    </row>
    <row r="593" spans="7:10" x14ac:dyDescent="0.25">
      <c r="G593" s="23"/>
      <c r="J593" s="24"/>
    </row>
    <row r="594" spans="7:10" x14ac:dyDescent="0.25">
      <c r="G594" s="23"/>
      <c r="J594" s="24"/>
    </row>
    <row r="595" spans="7:10" x14ac:dyDescent="0.25">
      <c r="G595" s="23"/>
      <c r="J595" s="24"/>
    </row>
    <row r="596" spans="7:10" x14ac:dyDescent="0.25">
      <c r="G596" s="23"/>
      <c r="J596" s="24"/>
    </row>
    <row r="597" spans="7:10" x14ac:dyDescent="0.25">
      <c r="G597" s="23"/>
      <c r="J597" s="24"/>
    </row>
    <row r="598" spans="7:10" x14ac:dyDescent="0.25">
      <c r="G598" s="23"/>
      <c r="J598" s="24"/>
    </row>
    <row r="599" spans="7:10" x14ac:dyDescent="0.25">
      <c r="G599" s="23"/>
      <c r="J599" s="24"/>
    </row>
    <row r="600" spans="7:10" x14ac:dyDescent="0.25">
      <c r="G600" s="23"/>
      <c r="J600" s="24"/>
    </row>
    <row r="601" spans="7:10" x14ac:dyDescent="0.25">
      <c r="G601" s="23"/>
      <c r="J601" s="24"/>
    </row>
    <row r="602" spans="7:10" x14ac:dyDescent="0.25">
      <c r="G602" s="23"/>
      <c r="J602" s="24"/>
    </row>
    <row r="603" spans="7:10" x14ac:dyDescent="0.25">
      <c r="G603" s="23"/>
      <c r="J603" s="24"/>
    </row>
    <row r="604" spans="7:10" x14ac:dyDescent="0.25">
      <c r="G604" s="23"/>
      <c r="J604" s="24"/>
    </row>
    <row r="605" spans="7:10" x14ac:dyDescent="0.25">
      <c r="G605" s="23"/>
      <c r="J605" s="24"/>
    </row>
    <row r="606" spans="7:10" x14ac:dyDescent="0.25">
      <c r="G606" s="23"/>
      <c r="J606" s="24"/>
    </row>
    <row r="607" spans="7:10" x14ac:dyDescent="0.25">
      <c r="G607" s="23"/>
      <c r="J607" s="24"/>
    </row>
    <row r="608" spans="7:10" x14ac:dyDescent="0.25">
      <c r="G608" s="23"/>
      <c r="J608" s="24"/>
    </row>
    <row r="609" spans="7:10" x14ac:dyDescent="0.25">
      <c r="G609" s="23"/>
      <c r="J609" s="24"/>
    </row>
    <row r="610" spans="7:10" x14ac:dyDescent="0.25">
      <c r="G610" s="23"/>
      <c r="J610" s="24"/>
    </row>
    <row r="611" spans="7:10" x14ac:dyDescent="0.25">
      <c r="G611" s="23"/>
      <c r="J611" s="24"/>
    </row>
    <row r="612" spans="7:10" x14ac:dyDescent="0.25">
      <c r="G612" s="23"/>
      <c r="J612" s="24"/>
    </row>
    <row r="613" spans="7:10" x14ac:dyDescent="0.25">
      <c r="G613" s="23"/>
      <c r="J613" s="24"/>
    </row>
    <row r="614" spans="7:10" x14ac:dyDescent="0.25">
      <c r="G614" s="23"/>
      <c r="J614" s="24"/>
    </row>
    <row r="615" spans="7:10" x14ac:dyDescent="0.25">
      <c r="G615" s="23"/>
      <c r="J615" s="24"/>
    </row>
    <row r="616" spans="7:10" x14ac:dyDescent="0.25">
      <c r="G616" s="23"/>
      <c r="J616" s="24"/>
    </row>
    <row r="617" spans="7:10" x14ac:dyDescent="0.25">
      <c r="G617" s="23"/>
      <c r="J617" s="24"/>
    </row>
    <row r="618" spans="7:10" x14ac:dyDescent="0.25">
      <c r="G618" s="23"/>
      <c r="J618" s="24"/>
    </row>
    <row r="619" spans="7:10" x14ac:dyDescent="0.25">
      <c r="G619" s="23"/>
      <c r="J619" s="24"/>
    </row>
    <row r="620" spans="7:10" x14ac:dyDescent="0.25">
      <c r="G620" s="23"/>
      <c r="J620" s="24"/>
    </row>
    <row r="621" spans="7:10" x14ac:dyDescent="0.25">
      <c r="G621" s="23"/>
      <c r="J621" s="24"/>
    </row>
    <row r="622" spans="7:10" x14ac:dyDescent="0.25">
      <c r="G622" s="23"/>
      <c r="J622" s="24"/>
    </row>
    <row r="623" spans="7:10" x14ac:dyDescent="0.25">
      <c r="G623" s="23"/>
      <c r="J623" s="24"/>
    </row>
    <row r="624" spans="7:10" x14ac:dyDescent="0.25">
      <c r="G624" s="23"/>
      <c r="J624" s="24"/>
    </row>
    <row r="625" spans="7:10" x14ac:dyDescent="0.25">
      <c r="G625" s="23"/>
      <c r="J625" s="24"/>
    </row>
    <row r="626" spans="7:10" x14ac:dyDescent="0.25">
      <c r="G626" s="23"/>
      <c r="J626" s="24"/>
    </row>
    <row r="627" spans="7:10" x14ac:dyDescent="0.25">
      <c r="G627" s="23"/>
      <c r="J627" s="24"/>
    </row>
    <row r="628" spans="7:10" x14ac:dyDescent="0.25">
      <c r="G628" s="23"/>
      <c r="J628" s="24"/>
    </row>
    <row r="629" spans="7:10" x14ac:dyDescent="0.25">
      <c r="G629" s="23"/>
      <c r="J629" s="24"/>
    </row>
    <row r="630" spans="7:10" x14ac:dyDescent="0.25">
      <c r="G630" s="23"/>
      <c r="J630" s="24"/>
    </row>
    <row r="631" spans="7:10" x14ac:dyDescent="0.25">
      <c r="G631" s="23"/>
      <c r="J631" s="24"/>
    </row>
    <row r="632" spans="7:10" x14ac:dyDescent="0.25">
      <c r="G632" s="23"/>
      <c r="J632" s="24"/>
    </row>
    <row r="633" spans="7:10" x14ac:dyDescent="0.25">
      <c r="G633" s="23"/>
      <c r="J633" s="24"/>
    </row>
    <row r="634" spans="7:10" x14ac:dyDescent="0.25">
      <c r="G634" s="23"/>
      <c r="J634" s="24"/>
    </row>
    <row r="635" spans="7:10" x14ac:dyDescent="0.25">
      <c r="G635" s="23"/>
      <c r="J635" s="24"/>
    </row>
    <row r="636" spans="7:10" x14ac:dyDescent="0.25">
      <c r="G636" s="23"/>
      <c r="J636" s="24"/>
    </row>
    <row r="637" spans="7:10" x14ac:dyDescent="0.25">
      <c r="G637" s="23"/>
      <c r="J637" s="24"/>
    </row>
    <row r="638" spans="7:10" x14ac:dyDescent="0.25">
      <c r="G638" s="23"/>
      <c r="J638" s="24"/>
    </row>
    <row r="639" spans="7:10" x14ac:dyDescent="0.25">
      <c r="G639" s="23"/>
      <c r="J639" s="24"/>
    </row>
    <row r="640" spans="7:10" x14ac:dyDescent="0.25">
      <c r="G640" s="23"/>
      <c r="J640" s="24"/>
    </row>
    <row r="641" spans="7:10" x14ac:dyDescent="0.25">
      <c r="G641" s="23"/>
      <c r="J641" s="24"/>
    </row>
    <row r="642" spans="7:10" x14ac:dyDescent="0.25">
      <c r="G642" s="23"/>
      <c r="J642" s="24"/>
    </row>
    <row r="643" spans="7:10" x14ac:dyDescent="0.25">
      <c r="G643" s="23"/>
      <c r="J643" s="24"/>
    </row>
    <row r="644" spans="7:10" x14ac:dyDescent="0.25">
      <c r="G644" s="23"/>
      <c r="J644" s="24"/>
    </row>
    <row r="645" spans="7:10" x14ac:dyDescent="0.25">
      <c r="G645" s="23"/>
      <c r="J645" s="24"/>
    </row>
    <row r="646" spans="7:10" x14ac:dyDescent="0.25">
      <c r="G646" s="23"/>
      <c r="J646" s="24"/>
    </row>
    <row r="647" spans="7:10" x14ac:dyDescent="0.25">
      <c r="G647" s="23"/>
      <c r="J647" s="24"/>
    </row>
    <row r="648" spans="7:10" x14ac:dyDescent="0.25">
      <c r="G648" s="23"/>
      <c r="J648" s="24"/>
    </row>
    <row r="649" spans="7:10" x14ac:dyDescent="0.25">
      <c r="G649" s="23"/>
      <c r="J649" s="24"/>
    </row>
    <row r="650" spans="7:10" x14ac:dyDescent="0.25">
      <c r="G650" s="23"/>
      <c r="J650" s="24"/>
    </row>
    <row r="651" spans="7:10" x14ac:dyDescent="0.25">
      <c r="G651" s="23"/>
      <c r="J651" s="24"/>
    </row>
    <row r="652" spans="7:10" x14ac:dyDescent="0.25">
      <c r="G652" s="23"/>
      <c r="J652" s="24"/>
    </row>
    <row r="653" spans="7:10" x14ac:dyDescent="0.25">
      <c r="G653" s="23"/>
      <c r="J653" s="24"/>
    </row>
    <row r="654" spans="7:10" x14ac:dyDescent="0.25">
      <c r="G654" s="23"/>
      <c r="J654" s="24"/>
    </row>
    <row r="655" spans="7:10" x14ac:dyDescent="0.25">
      <c r="G655" s="23"/>
      <c r="J655" s="24"/>
    </row>
    <row r="656" spans="7:10" x14ac:dyDescent="0.25">
      <c r="G656" s="23"/>
      <c r="J656" s="24"/>
    </row>
    <row r="657" spans="7:10" x14ac:dyDescent="0.25">
      <c r="G657" s="23"/>
      <c r="J657" s="24"/>
    </row>
    <row r="658" spans="7:10" x14ac:dyDescent="0.25">
      <c r="G658" s="23"/>
      <c r="J658" s="24"/>
    </row>
    <row r="659" spans="7:10" x14ac:dyDescent="0.25">
      <c r="G659" s="23"/>
      <c r="J659" s="24"/>
    </row>
    <row r="660" spans="7:10" x14ac:dyDescent="0.25">
      <c r="G660" s="23"/>
      <c r="J660" s="24"/>
    </row>
    <row r="661" spans="7:10" x14ac:dyDescent="0.25">
      <c r="G661" s="23"/>
      <c r="J661" s="24"/>
    </row>
    <row r="662" spans="7:10" x14ac:dyDescent="0.25">
      <c r="G662" s="23"/>
      <c r="J662" s="24"/>
    </row>
    <row r="663" spans="7:10" x14ac:dyDescent="0.25">
      <c r="G663" s="23"/>
      <c r="J663" s="24"/>
    </row>
    <row r="664" spans="7:10" x14ac:dyDescent="0.25">
      <c r="G664" s="23"/>
      <c r="J664" s="24"/>
    </row>
    <row r="665" spans="7:10" x14ac:dyDescent="0.25">
      <c r="G665" s="23"/>
      <c r="J665" s="24"/>
    </row>
    <row r="666" spans="7:10" x14ac:dyDescent="0.25">
      <c r="G666" s="23"/>
      <c r="J666" s="24"/>
    </row>
    <row r="667" spans="7:10" x14ac:dyDescent="0.25">
      <c r="G667" s="23"/>
      <c r="J667" s="24"/>
    </row>
    <row r="668" spans="7:10" x14ac:dyDescent="0.25">
      <c r="G668" s="23"/>
      <c r="J668" s="24"/>
    </row>
    <row r="669" spans="7:10" x14ac:dyDescent="0.25">
      <c r="G669" s="23"/>
      <c r="J669" s="24"/>
    </row>
    <row r="670" spans="7:10" x14ac:dyDescent="0.25">
      <c r="G670" s="23"/>
      <c r="J670" s="24"/>
    </row>
    <row r="671" spans="7:10" x14ac:dyDescent="0.25">
      <c r="G671" s="23"/>
      <c r="J671" s="24"/>
    </row>
    <row r="672" spans="7:10" x14ac:dyDescent="0.25">
      <c r="G672" s="23"/>
      <c r="J672" s="24"/>
    </row>
    <row r="673" spans="7:10" x14ac:dyDescent="0.25">
      <c r="G673" s="23"/>
      <c r="J673" s="24"/>
    </row>
    <row r="674" spans="7:10" x14ac:dyDescent="0.25">
      <c r="G674" s="23"/>
      <c r="J674" s="24"/>
    </row>
    <row r="675" spans="7:10" x14ac:dyDescent="0.25">
      <c r="G675" s="23"/>
      <c r="J675" s="24"/>
    </row>
    <row r="676" spans="7:10" x14ac:dyDescent="0.25">
      <c r="G676" s="23"/>
      <c r="J676" s="24"/>
    </row>
    <row r="677" spans="7:10" x14ac:dyDescent="0.25">
      <c r="G677" s="23"/>
      <c r="J677" s="24"/>
    </row>
    <row r="678" spans="7:10" x14ac:dyDescent="0.25">
      <c r="G678" s="23"/>
      <c r="J678" s="24"/>
    </row>
    <row r="679" spans="7:10" x14ac:dyDescent="0.25">
      <c r="G679" s="23"/>
      <c r="J679" s="24"/>
    </row>
    <row r="680" spans="7:10" x14ac:dyDescent="0.25">
      <c r="G680" s="23"/>
      <c r="J680" s="24"/>
    </row>
    <row r="681" spans="7:10" x14ac:dyDescent="0.25">
      <c r="G681" s="23"/>
      <c r="J681" s="24"/>
    </row>
    <row r="682" spans="7:10" x14ac:dyDescent="0.25">
      <c r="G682" s="23"/>
      <c r="J682" s="24"/>
    </row>
    <row r="683" spans="7:10" x14ac:dyDescent="0.25">
      <c r="G683" s="23"/>
      <c r="J683" s="24"/>
    </row>
    <row r="684" spans="7:10" x14ac:dyDescent="0.25">
      <c r="G684" s="23"/>
      <c r="J684" s="24"/>
    </row>
    <row r="685" spans="7:10" x14ac:dyDescent="0.25">
      <c r="G685" s="23"/>
      <c r="J685" s="24"/>
    </row>
    <row r="686" spans="7:10" x14ac:dyDescent="0.25">
      <c r="G686" s="23"/>
      <c r="J686" s="24"/>
    </row>
    <row r="687" spans="7:10" x14ac:dyDescent="0.25">
      <c r="G687" s="23"/>
      <c r="J687" s="24"/>
    </row>
    <row r="688" spans="7:10" x14ac:dyDescent="0.25">
      <c r="G688" s="23"/>
      <c r="J688" s="24"/>
    </row>
    <row r="689" spans="7:10" x14ac:dyDescent="0.25">
      <c r="G689" s="23"/>
      <c r="J689" s="24"/>
    </row>
    <row r="690" spans="7:10" x14ac:dyDescent="0.25">
      <c r="G690" s="23"/>
      <c r="J690" s="24"/>
    </row>
    <row r="691" spans="7:10" x14ac:dyDescent="0.25">
      <c r="G691" s="23"/>
      <c r="J691" s="24"/>
    </row>
    <row r="692" spans="7:10" x14ac:dyDescent="0.25">
      <c r="G692" s="23"/>
      <c r="J692" s="24"/>
    </row>
    <row r="693" spans="7:10" x14ac:dyDescent="0.25">
      <c r="G693" s="23"/>
      <c r="J693" s="24"/>
    </row>
    <row r="694" spans="7:10" x14ac:dyDescent="0.25">
      <c r="G694" s="23"/>
      <c r="J694" s="24"/>
    </row>
    <row r="695" spans="7:10" x14ac:dyDescent="0.25">
      <c r="G695" s="23"/>
      <c r="J695" s="24"/>
    </row>
    <row r="696" spans="7:10" x14ac:dyDescent="0.25">
      <c r="G696" s="23"/>
      <c r="J696" s="24"/>
    </row>
    <row r="697" spans="7:10" x14ac:dyDescent="0.25">
      <c r="G697" s="23"/>
      <c r="J697" s="24"/>
    </row>
    <row r="698" spans="7:10" x14ac:dyDescent="0.25">
      <c r="G698" s="23"/>
      <c r="J698" s="24"/>
    </row>
    <row r="699" spans="7:10" x14ac:dyDescent="0.25">
      <c r="G699" s="23"/>
      <c r="J699" s="24"/>
    </row>
    <row r="700" spans="7:10" x14ac:dyDescent="0.25">
      <c r="G700" s="23"/>
      <c r="J700" s="24"/>
    </row>
    <row r="701" spans="7:10" x14ac:dyDescent="0.25">
      <c r="G701" s="23"/>
      <c r="J701" s="24"/>
    </row>
    <row r="702" spans="7:10" x14ac:dyDescent="0.25">
      <c r="G702" s="23"/>
      <c r="J702" s="24"/>
    </row>
    <row r="703" spans="7:10" x14ac:dyDescent="0.25">
      <c r="G703" s="23"/>
      <c r="J703" s="24"/>
    </row>
    <row r="704" spans="7:10" x14ac:dyDescent="0.25">
      <c r="G704" s="23"/>
      <c r="J704" s="24"/>
    </row>
    <row r="705" spans="7:10" x14ac:dyDescent="0.25">
      <c r="G705" s="23"/>
      <c r="J705" s="24"/>
    </row>
    <row r="706" spans="7:10" x14ac:dyDescent="0.25">
      <c r="G706" s="23"/>
      <c r="J706" s="24"/>
    </row>
    <row r="707" spans="7:10" x14ac:dyDescent="0.25">
      <c r="G707" s="23"/>
      <c r="J707" s="24"/>
    </row>
    <row r="708" spans="7:10" x14ac:dyDescent="0.25">
      <c r="G708" s="23"/>
      <c r="J708" s="24"/>
    </row>
    <row r="709" spans="7:10" x14ac:dyDescent="0.25">
      <c r="G709" s="23"/>
      <c r="J709" s="24"/>
    </row>
    <row r="710" spans="7:10" x14ac:dyDescent="0.25">
      <c r="G710" s="23"/>
      <c r="J710" s="24"/>
    </row>
    <row r="711" spans="7:10" x14ac:dyDescent="0.25">
      <c r="G711" s="23"/>
      <c r="J711" s="24"/>
    </row>
    <row r="712" spans="7:10" x14ac:dyDescent="0.25">
      <c r="G712" s="23"/>
      <c r="J712" s="24"/>
    </row>
    <row r="713" spans="7:10" x14ac:dyDescent="0.25">
      <c r="G713" s="23"/>
      <c r="J713" s="24"/>
    </row>
    <row r="714" spans="7:10" x14ac:dyDescent="0.25">
      <c r="G714" s="23"/>
      <c r="J714" s="24"/>
    </row>
    <row r="715" spans="7:10" x14ac:dyDescent="0.25">
      <c r="G715" s="23"/>
      <c r="J715" s="24"/>
    </row>
    <row r="716" spans="7:10" x14ac:dyDescent="0.25">
      <c r="G716" s="23"/>
      <c r="J716" s="24"/>
    </row>
    <row r="717" spans="7:10" x14ac:dyDescent="0.25">
      <c r="G717" s="23"/>
      <c r="J717" s="24"/>
    </row>
    <row r="718" spans="7:10" x14ac:dyDescent="0.25">
      <c r="G718" s="23"/>
      <c r="J718" s="24"/>
    </row>
    <row r="719" spans="7:10" x14ac:dyDescent="0.25">
      <c r="G719" s="23"/>
      <c r="J719" s="24"/>
    </row>
    <row r="720" spans="7:10" x14ac:dyDescent="0.25">
      <c r="G720" s="23"/>
      <c r="J720" s="24"/>
    </row>
    <row r="721" spans="7:10" x14ac:dyDescent="0.25">
      <c r="G721" s="23"/>
      <c r="J721" s="24"/>
    </row>
    <row r="722" spans="7:10" x14ac:dyDescent="0.25">
      <c r="G722" s="23"/>
      <c r="J722" s="24"/>
    </row>
    <row r="723" spans="7:10" x14ac:dyDescent="0.25">
      <c r="G723" s="23"/>
      <c r="J723" s="24"/>
    </row>
    <row r="724" spans="7:10" x14ac:dyDescent="0.25">
      <c r="G724" s="23"/>
      <c r="J724" s="24"/>
    </row>
    <row r="725" spans="7:10" x14ac:dyDescent="0.25">
      <c r="G725" s="23"/>
      <c r="J725" s="24"/>
    </row>
    <row r="726" spans="7:10" x14ac:dyDescent="0.25">
      <c r="G726" s="23"/>
      <c r="J726" s="24"/>
    </row>
    <row r="727" spans="7:10" x14ac:dyDescent="0.25">
      <c r="G727" s="23"/>
      <c r="J727" s="24"/>
    </row>
    <row r="728" spans="7:10" x14ac:dyDescent="0.25">
      <c r="G728" s="23"/>
      <c r="J728" s="24"/>
    </row>
    <row r="729" spans="7:10" x14ac:dyDescent="0.25">
      <c r="G729" s="23"/>
      <c r="J729" s="24"/>
    </row>
    <row r="730" spans="7:10" x14ac:dyDescent="0.25">
      <c r="G730" s="23"/>
      <c r="J730" s="24"/>
    </row>
    <row r="731" spans="7:10" x14ac:dyDescent="0.25">
      <c r="G731" s="23"/>
      <c r="J731" s="24"/>
    </row>
    <row r="732" spans="7:10" x14ac:dyDescent="0.25">
      <c r="G732" s="23"/>
      <c r="J732" s="24"/>
    </row>
    <row r="733" spans="7:10" x14ac:dyDescent="0.25">
      <c r="G733" s="23"/>
      <c r="J733" s="24"/>
    </row>
    <row r="734" spans="7:10" x14ac:dyDescent="0.25">
      <c r="G734" s="23"/>
      <c r="J734" s="24"/>
    </row>
    <row r="735" spans="7:10" x14ac:dyDescent="0.25">
      <c r="G735" s="23"/>
      <c r="J735" s="24"/>
    </row>
    <row r="736" spans="7:10" x14ac:dyDescent="0.25">
      <c r="G736" s="23"/>
      <c r="J736" s="24"/>
    </row>
    <row r="737" spans="7:10" x14ac:dyDescent="0.25">
      <c r="G737" s="23"/>
      <c r="J737" s="24"/>
    </row>
    <row r="738" spans="7:10" x14ac:dyDescent="0.25">
      <c r="G738" s="23"/>
      <c r="J738" s="24"/>
    </row>
    <row r="739" spans="7:10" x14ac:dyDescent="0.25">
      <c r="G739" s="23"/>
      <c r="J739" s="24"/>
    </row>
    <row r="740" spans="7:10" x14ac:dyDescent="0.25">
      <c r="G740" s="23"/>
      <c r="J740" s="24"/>
    </row>
    <row r="741" spans="7:10" x14ac:dyDescent="0.25">
      <c r="G741" s="23"/>
      <c r="J741" s="24"/>
    </row>
    <row r="742" spans="7:10" x14ac:dyDescent="0.25">
      <c r="G742" s="23"/>
      <c r="J742" s="24"/>
    </row>
    <row r="743" spans="7:10" x14ac:dyDescent="0.25">
      <c r="G743" s="23"/>
      <c r="J743" s="24"/>
    </row>
    <row r="744" spans="7:10" x14ac:dyDescent="0.25">
      <c r="G744" s="23"/>
      <c r="J744" s="24"/>
    </row>
    <row r="745" spans="7:10" x14ac:dyDescent="0.25">
      <c r="G745" s="23"/>
      <c r="J745" s="24"/>
    </row>
    <row r="746" spans="7:10" x14ac:dyDescent="0.25">
      <c r="G746" s="23"/>
      <c r="J746" s="24"/>
    </row>
    <row r="747" spans="7:10" x14ac:dyDescent="0.25">
      <c r="G747" s="23"/>
      <c r="J747" s="24"/>
    </row>
    <row r="748" spans="7:10" x14ac:dyDescent="0.25">
      <c r="G748" s="23"/>
      <c r="J748" s="24"/>
    </row>
    <row r="749" spans="7:10" x14ac:dyDescent="0.25">
      <c r="G749" s="23"/>
      <c r="J749" s="24"/>
    </row>
    <row r="750" spans="7:10" x14ac:dyDescent="0.25">
      <c r="G750" s="23"/>
      <c r="J750" s="24"/>
    </row>
    <row r="751" spans="7:10" x14ac:dyDescent="0.25">
      <c r="G751" s="23"/>
      <c r="J751" s="24"/>
    </row>
    <row r="752" spans="7:10" x14ac:dyDescent="0.25">
      <c r="G752" s="23"/>
      <c r="J752" s="24"/>
    </row>
    <row r="753" spans="7:10" x14ac:dyDescent="0.25">
      <c r="G753" s="23"/>
      <c r="J753" s="24"/>
    </row>
    <row r="754" spans="7:10" x14ac:dyDescent="0.25">
      <c r="G754" s="23"/>
      <c r="J754" s="24"/>
    </row>
    <row r="755" spans="7:10" x14ac:dyDescent="0.25">
      <c r="G755" s="23"/>
      <c r="J755" s="24"/>
    </row>
    <row r="756" spans="7:10" x14ac:dyDescent="0.25">
      <c r="G756" s="23"/>
      <c r="J756" s="24"/>
    </row>
    <row r="757" spans="7:10" x14ac:dyDescent="0.25">
      <c r="G757" s="23"/>
      <c r="J757" s="24"/>
    </row>
    <row r="758" spans="7:10" x14ac:dyDescent="0.25">
      <c r="G758" s="23"/>
      <c r="J758" s="24"/>
    </row>
    <row r="759" spans="7:10" x14ac:dyDescent="0.25">
      <c r="G759" s="23"/>
      <c r="J759" s="24"/>
    </row>
    <row r="760" spans="7:10" x14ac:dyDescent="0.25">
      <c r="G760" s="23"/>
      <c r="J760" s="24"/>
    </row>
    <row r="761" spans="7:10" x14ac:dyDescent="0.25">
      <c r="G761" s="23"/>
      <c r="J761" s="24"/>
    </row>
    <row r="762" spans="7:10" x14ac:dyDescent="0.25">
      <c r="G762" s="23"/>
      <c r="J762" s="24"/>
    </row>
    <row r="763" spans="7:10" x14ac:dyDescent="0.25">
      <c r="G763" s="23"/>
      <c r="J763" s="24"/>
    </row>
    <row r="764" spans="7:10" x14ac:dyDescent="0.25">
      <c r="G764" s="23"/>
      <c r="J764" s="24"/>
    </row>
    <row r="765" spans="7:10" x14ac:dyDescent="0.25">
      <c r="G765" s="23"/>
      <c r="J765" s="24"/>
    </row>
    <row r="766" spans="7:10" x14ac:dyDescent="0.25">
      <c r="G766" s="23"/>
      <c r="J766" s="24"/>
    </row>
    <row r="767" spans="7:10" x14ac:dyDescent="0.25">
      <c r="G767" s="23"/>
      <c r="J767" s="24"/>
    </row>
    <row r="768" spans="7:10" x14ac:dyDescent="0.25">
      <c r="G768" s="23"/>
      <c r="J768" s="24"/>
    </row>
    <row r="769" spans="7:10" x14ac:dyDescent="0.25">
      <c r="G769" s="23"/>
      <c r="J769" s="24"/>
    </row>
    <row r="770" spans="7:10" x14ac:dyDescent="0.25">
      <c r="G770" s="23"/>
      <c r="J770" s="24"/>
    </row>
    <row r="771" spans="7:10" x14ac:dyDescent="0.25">
      <c r="G771" s="23"/>
      <c r="J771" s="24"/>
    </row>
    <row r="772" spans="7:10" x14ac:dyDescent="0.25">
      <c r="G772" s="23"/>
      <c r="J772" s="24"/>
    </row>
    <row r="773" spans="7:10" x14ac:dyDescent="0.25">
      <c r="G773" s="23"/>
      <c r="J773" s="24"/>
    </row>
    <row r="774" spans="7:10" x14ac:dyDescent="0.25">
      <c r="G774" s="23"/>
      <c r="J774" s="24"/>
    </row>
    <row r="775" spans="7:10" x14ac:dyDescent="0.25">
      <c r="G775" s="23"/>
      <c r="J775" s="24"/>
    </row>
    <row r="776" spans="7:10" x14ac:dyDescent="0.25">
      <c r="G776" s="23"/>
      <c r="J776" s="24"/>
    </row>
    <row r="777" spans="7:10" x14ac:dyDescent="0.25">
      <c r="G777" s="23"/>
      <c r="J777" s="24"/>
    </row>
    <row r="778" spans="7:10" x14ac:dyDescent="0.25">
      <c r="G778" s="23"/>
      <c r="J778" s="24"/>
    </row>
    <row r="779" spans="7:10" x14ac:dyDescent="0.25">
      <c r="G779" s="23"/>
      <c r="J779" s="24"/>
    </row>
    <row r="780" spans="7:10" x14ac:dyDescent="0.25">
      <c r="G780" s="23"/>
      <c r="J780" s="24"/>
    </row>
    <row r="781" spans="7:10" x14ac:dyDescent="0.25">
      <c r="G781" s="23"/>
      <c r="J781" s="24"/>
    </row>
    <row r="782" spans="7:10" x14ac:dyDescent="0.25">
      <c r="G782" s="23"/>
      <c r="J782" s="24"/>
    </row>
    <row r="783" spans="7:10" x14ac:dyDescent="0.25">
      <c r="G783" s="23"/>
      <c r="J783" s="24"/>
    </row>
    <row r="784" spans="7:10" x14ac:dyDescent="0.25">
      <c r="G784" s="23"/>
      <c r="J784" s="24"/>
    </row>
    <row r="785" spans="7:10" x14ac:dyDescent="0.25">
      <c r="G785" s="23"/>
      <c r="J785" s="24"/>
    </row>
    <row r="786" spans="7:10" x14ac:dyDescent="0.25">
      <c r="G786" s="23"/>
      <c r="J786" s="24"/>
    </row>
    <row r="787" spans="7:10" x14ac:dyDescent="0.25">
      <c r="G787" s="23"/>
      <c r="J787" s="24"/>
    </row>
    <row r="788" spans="7:10" x14ac:dyDescent="0.25">
      <c r="G788" s="23"/>
      <c r="J788" s="24"/>
    </row>
    <row r="789" spans="7:10" x14ac:dyDescent="0.25">
      <c r="G789" s="23"/>
      <c r="J789" s="24"/>
    </row>
    <row r="790" spans="7:10" x14ac:dyDescent="0.25">
      <c r="G790" s="23"/>
      <c r="J790" s="24"/>
    </row>
    <row r="791" spans="7:10" x14ac:dyDescent="0.25">
      <c r="G791" s="23"/>
      <c r="J791" s="24"/>
    </row>
    <row r="792" spans="7:10" x14ac:dyDescent="0.25">
      <c r="G792" s="23"/>
      <c r="J792" s="24"/>
    </row>
    <row r="793" spans="7:10" x14ac:dyDescent="0.25">
      <c r="G793" s="23"/>
      <c r="J793" s="24"/>
    </row>
    <row r="794" spans="7:10" x14ac:dyDescent="0.25">
      <c r="G794" s="23"/>
      <c r="J794" s="24"/>
    </row>
    <row r="795" spans="7:10" x14ac:dyDescent="0.25">
      <c r="G795" s="23"/>
      <c r="J795" s="24"/>
    </row>
    <row r="796" spans="7:10" x14ac:dyDescent="0.25">
      <c r="G796" s="23"/>
      <c r="J796" s="24"/>
    </row>
    <row r="797" spans="7:10" x14ac:dyDescent="0.25">
      <c r="G797" s="23"/>
      <c r="J797" s="24"/>
    </row>
    <row r="798" spans="7:10" x14ac:dyDescent="0.25">
      <c r="G798" s="23"/>
      <c r="J798" s="24"/>
    </row>
    <row r="799" spans="7:10" x14ac:dyDescent="0.25">
      <c r="G799" s="23"/>
      <c r="J799" s="24"/>
    </row>
    <row r="800" spans="7:10" x14ac:dyDescent="0.25">
      <c r="G800" s="23"/>
      <c r="J800" s="24"/>
    </row>
    <row r="801" spans="7:10" x14ac:dyDescent="0.25">
      <c r="G801" s="23"/>
      <c r="J801" s="24"/>
    </row>
    <row r="802" spans="7:10" x14ac:dyDescent="0.25">
      <c r="G802" s="23"/>
      <c r="J802" s="24"/>
    </row>
    <row r="803" spans="7:10" x14ac:dyDescent="0.25">
      <c r="G803" s="23"/>
      <c r="J803" s="24"/>
    </row>
    <row r="804" spans="7:10" x14ac:dyDescent="0.25">
      <c r="G804" s="23"/>
      <c r="J804" s="24"/>
    </row>
    <row r="805" spans="7:10" x14ac:dyDescent="0.25">
      <c r="G805" s="23"/>
      <c r="J805" s="24"/>
    </row>
    <row r="806" spans="7:10" x14ac:dyDescent="0.25">
      <c r="G806" s="23"/>
      <c r="J806" s="24"/>
    </row>
    <row r="807" spans="7:10" x14ac:dyDescent="0.25">
      <c r="G807" s="23"/>
      <c r="J807" s="24"/>
    </row>
    <row r="808" spans="7:10" x14ac:dyDescent="0.25">
      <c r="G808" s="23"/>
      <c r="J808" s="24"/>
    </row>
    <row r="809" spans="7:10" x14ac:dyDescent="0.25">
      <c r="G809" s="23"/>
      <c r="J809" s="24"/>
    </row>
    <row r="810" spans="7:10" x14ac:dyDescent="0.25">
      <c r="G810" s="23"/>
      <c r="J810" s="24"/>
    </row>
    <row r="811" spans="7:10" x14ac:dyDescent="0.25">
      <c r="G811" s="23"/>
      <c r="J811" s="24"/>
    </row>
    <row r="812" spans="7:10" x14ac:dyDescent="0.25">
      <c r="G812" s="23"/>
      <c r="J812" s="24"/>
    </row>
    <row r="813" spans="7:10" x14ac:dyDescent="0.25">
      <c r="G813" s="23"/>
      <c r="J813" s="24"/>
    </row>
    <row r="814" spans="7:10" x14ac:dyDescent="0.25">
      <c r="G814" s="23"/>
      <c r="J814" s="24"/>
    </row>
    <row r="815" spans="7:10" x14ac:dyDescent="0.25">
      <c r="G815" s="23"/>
      <c r="J815" s="24"/>
    </row>
    <row r="816" spans="7:10" x14ac:dyDescent="0.25">
      <c r="G816" s="23"/>
      <c r="J816" s="24"/>
    </row>
    <row r="817" spans="7:10" x14ac:dyDescent="0.25">
      <c r="G817" s="23"/>
      <c r="J817" s="24"/>
    </row>
    <row r="818" spans="7:10" x14ac:dyDescent="0.25">
      <c r="G818" s="23"/>
      <c r="J818" s="24"/>
    </row>
    <row r="819" spans="7:10" x14ac:dyDescent="0.25">
      <c r="G819" s="23"/>
      <c r="J819" s="24"/>
    </row>
    <row r="820" spans="7:10" x14ac:dyDescent="0.25">
      <c r="G820" s="23"/>
      <c r="J820" s="24"/>
    </row>
    <row r="821" spans="7:10" x14ac:dyDescent="0.25">
      <c r="G821" s="23"/>
      <c r="J821" s="24"/>
    </row>
    <row r="822" spans="7:10" x14ac:dyDescent="0.25">
      <c r="G822" s="23"/>
      <c r="J822" s="24"/>
    </row>
    <row r="823" spans="7:10" x14ac:dyDescent="0.25">
      <c r="G823" s="23"/>
      <c r="J823" s="24"/>
    </row>
    <row r="824" spans="7:10" x14ac:dyDescent="0.25">
      <c r="G824" s="23"/>
      <c r="J824" s="24"/>
    </row>
    <row r="825" spans="7:10" x14ac:dyDescent="0.25">
      <c r="G825" s="23"/>
      <c r="J825" s="24"/>
    </row>
    <row r="826" spans="7:10" x14ac:dyDescent="0.25">
      <c r="G826" s="23"/>
      <c r="J826" s="24"/>
    </row>
    <row r="827" spans="7:10" x14ac:dyDescent="0.25">
      <c r="G827" s="23"/>
      <c r="J827" s="24"/>
    </row>
    <row r="828" spans="7:10" x14ac:dyDescent="0.25">
      <c r="G828" s="23"/>
      <c r="J828" s="24"/>
    </row>
    <row r="829" spans="7:10" x14ac:dyDescent="0.25">
      <c r="G829" s="23"/>
      <c r="J829" s="24"/>
    </row>
    <row r="830" spans="7:10" x14ac:dyDescent="0.25">
      <c r="G830" s="23"/>
      <c r="J830" s="24"/>
    </row>
    <row r="831" spans="7:10" x14ac:dyDescent="0.25">
      <c r="G831" s="23"/>
      <c r="J831" s="24"/>
    </row>
    <row r="832" spans="7:10" x14ac:dyDescent="0.25">
      <c r="G832" s="23"/>
      <c r="J832" s="24"/>
    </row>
    <row r="833" spans="7:10" x14ac:dyDescent="0.25">
      <c r="G833" s="23"/>
      <c r="J833" s="24"/>
    </row>
    <row r="834" spans="7:10" x14ac:dyDescent="0.25">
      <c r="G834" s="23"/>
      <c r="J834" s="24"/>
    </row>
    <row r="835" spans="7:10" x14ac:dyDescent="0.25">
      <c r="G835" s="23"/>
      <c r="J835" s="24"/>
    </row>
    <row r="836" spans="7:10" x14ac:dyDescent="0.25">
      <c r="G836" s="23"/>
      <c r="J836" s="24"/>
    </row>
    <row r="837" spans="7:10" x14ac:dyDescent="0.25">
      <c r="G837" s="23"/>
      <c r="J837" s="24"/>
    </row>
    <row r="838" spans="7:10" x14ac:dyDescent="0.25">
      <c r="G838" s="23"/>
      <c r="J838" s="24"/>
    </row>
    <row r="839" spans="7:10" x14ac:dyDescent="0.25">
      <c r="G839" s="23"/>
      <c r="J839" s="24"/>
    </row>
    <row r="840" spans="7:10" x14ac:dyDescent="0.25">
      <c r="G840" s="23"/>
      <c r="J840" s="24"/>
    </row>
    <row r="841" spans="7:10" x14ac:dyDescent="0.25">
      <c r="G841" s="23"/>
      <c r="J841" s="24"/>
    </row>
    <row r="842" spans="7:10" x14ac:dyDescent="0.25">
      <c r="G842" s="23"/>
      <c r="J842" s="24"/>
    </row>
    <row r="843" spans="7:10" x14ac:dyDescent="0.25">
      <c r="G843" s="23"/>
      <c r="J843" s="24"/>
    </row>
    <row r="844" spans="7:10" x14ac:dyDescent="0.25">
      <c r="G844" s="23"/>
      <c r="J844" s="24"/>
    </row>
    <row r="845" spans="7:10" x14ac:dyDescent="0.25">
      <c r="G845" s="23"/>
      <c r="J845" s="24"/>
    </row>
    <row r="846" spans="7:10" x14ac:dyDescent="0.25">
      <c r="G846" s="23"/>
      <c r="J846" s="24"/>
    </row>
    <row r="847" spans="7:10" x14ac:dyDescent="0.25">
      <c r="G847" s="23"/>
      <c r="J847" s="24"/>
    </row>
    <row r="848" spans="7:10" x14ac:dyDescent="0.25">
      <c r="G848" s="23"/>
      <c r="J848" s="24"/>
    </row>
    <row r="849" spans="7:10" x14ac:dyDescent="0.25">
      <c r="G849" s="23"/>
      <c r="J849" s="24"/>
    </row>
    <row r="850" spans="7:10" x14ac:dyDescent="0.25">
      <c r="G850" s="23"/>
      <c r="J850" s="24"/>
    </row>
    <row r="851" spans="7:10" x14ac:dyDescent="0.25">
      <c r="G851" s="23"/>
      <c r="J851" s="24"/>
    </row>
    <row r="852" spans="7:10" x14ac:dyDescent="0.25">
      <c r="G852" s="23"/>
      <c r="J852" s="24"/>
    </row>
    <row r="853" spans="7:10" x14ac:dyDescent="0.25">
      <c r="G853" s="23"/>
      <c r="J853" s="24"/>
    </row>
    <row r="854" spans="7:10" x14ac:dyDescent="0.25">
      <c r="G854" s="23"/>
      <c r="J854" s="24"/>
    </row>
    <row r="855" spans="7:10" x14ac:dyDescent="0.25">
      <c r="G855" s="23"/>
      <c r="J855" s="24"/>
    </row>
    <row r="856" spans="7:10" x14ac:dyDescent="0.25">
      <c r="G856" s="23"/>
      <c r="J856" s="24"/>
    </row>
    <row r="857" spans="7:10" x14ac:dyDescent="0.25">
      <c r="G857" s="23"/>
      <c r="J857" s="24"/>
    </row>
    <row r="858" spans="7:10" x14ac:dyDescent="0.25">
      <c r="G858" s="23"/>
      <c r="J858" s="24"/>
    </row>
    <row r="859" spans="7:10" x14ac:dyDescent="0.25">
      <c r="G859" s="23"/>
      <c r="J859" s="24"/>
    </row>
    <row r="860" spans="7:10" x14ac:dyDescent="0.25">
      <c r="G860" s="23"/>
      <c r="J860" s="24"/>
    </row>
    <row r="861" spans="7:10" x14ac:dyDescent="0.25">
      <c r="G861" s="23"/>
      <c r="J861" s="24"/>
    </row>
    <row r="862" spans="7:10" x14ac:dyDescent="0.25">
      <c r="G862" s="23"/>
      <c r="J862" s="24"/>
    </row>
    <row r="863" spans="7:10" x14ac:dyDescent="0.25">
      <c r="G863" s="23"/>
      <c r="J863" s="24"/>
    </row>
    <row r="864" spans="7:10" x14ac:dyDescent="0.25">
      <c r="G864" s="23"/>
      <c r="J864" s="24"/>
    </row>
    <row r="865" spans="7:10" x14ac:dyDescent="0.25">
      <c r="G865" s="23"/>
      <c r="J865" s="24"/>
    </row>
    <row r="866" spans="7:10" x14ac:dyDescent="0.25">
      <c r="G866" s="23"/>
      <c r="J866" s="24"/>
    </row>
    <row r="867" spans="7:10" x14ac:dyDescent="0.25">
      <c r="G867" s="23"/>
      <c r="J867" s="24"/>
    </row>
    <row r="868" spans="7:10" x14ac:dyDescent="0.25">
      <c r="G868" s="23"/>
      <c r="J868" s="24"/>
    </row>
    <row r="869" spans="7:10" x14ac:dyDescent="0.25">
      <c r="G869" s="23"/>
      <c r="J869" s="24"/>
    </row>
    <row r="870" spans="7:10" x14ac:dyDescent="0.25">
      <c r="G870" s="23"/>
      <c r="J870" s="24"/>
    </row>
    <row r="871" spans="7:10" x14ac:dyDescent="0.25">
      <c r="G871" s="23"/>
      <c r="J871" s="24"/>
    </row>
    <row r="872" spans="7:10" x14ac:dyDescent="0.25">
      <c r="G872" s="23"/>
      <c r="J872" s="24"/>
    </row>
    <row r="873" spans="7:10" x14ac:dyDescent="0.25">
      <c r="G873" s="23"/>
      <c r="J873" s="24"/>
    </row>
    <row r="874" spans="7:10" x14ac:dyDescent="0.25">
      <c r="G874" s="23"/>
      <c r="J874" s="24"/>
    </row>
    <row r="875" spans="7:10" x14ac:dyDescent="0.25">
      <c r="G875" s="23"/>
      <c r="J875" s="24"/>
    </row>
    <row r="876" spans="7:10" x14ac:dyDescent="0.25">
      <c r="G876" s="23"/>
      <c r="J876" s="24"/>
    </row>
    <row r="877" spans="7:10" x14ac:dyDescent="0.25">
      <c r="G877" s="23"/>
      <c r="J877" s="24"/>
    </row>
    <row r="878" spans="7:10" x14ac:dyDescent="0.25">
      <c r="G878" s="23"/>
      <c r="J878" s="24"/>
    </row>
    <row r="879" spans="7:10" x14ac:dyDescent="0.25">
      <c r="G879" s="23"/>
      <c r="J879" s="24"/>
    </row>
    <row r="880" spans="7:10" x14ac:dyDescent="0.25">
      <c r="G880" s="23"/>
      <c r="J880" s="24"/>
    </row>
    <row r="881" spans="7:10" x14ac:dyDescent="0.25">
      <c r="G881" s="23"/>
      <c r="J881" s="24"/>
    </row>
    <row r="882" spans="7:10" x14ac:dyDescent="0.25">
      <c r="G882" s="23"/>
      <c r="J882" s="24"/>
    </row>
    <row r="883" spans="7:10" x14ac:dyDescent="0.25">
      <c r="G883" s="23"/>
      <c r="J883" s="24"/>
    </row>
    <row r="884" spans="7:10" x14ac:dyDescent="0.25">
      <c r="G884" s="23"/>
      <c r="J884" s="24"/>
    </row>
    <row r="885" spans="7:10" x14ac:dyDescent="0.25">
      <c r="G885" s="23"/>
      <c r="J885" s="24"/>
    </row>
    <row r="886" spans="7:10" x14ac:dyDescent="0.25">
      <c r="G886" s="23"/>
      <c r="J886" s="24"/>
    </row>
    <row r="887" spans="7:10" x14ac:dyDescent="0.25">
      <c r="G887" s="23"/>
      <c r="J887" s="24"/>
    </row>
    <row r="888" spans="7:10" x14ac:dyDescent="0.25">
      <c r="G888" s="23"/>
      <c r="J888" s="24"/>
    </row>
    <row r="889" spans="7:10" x14ac:dyDescent="0.25">
      <c r="G889" s="23"/>
      <c r="J889" s="24"/>
    </row>
    <row r="890" spans="7:10" x14ac:dyDescent="0.25">
      <c r="G890" s="23"/>
      <c r="J890" s="24"/>
    </row>
    <row r="891" spans="7:10" x14ac:dyDescent="0.25">
      <c r="G891" s="23"/>
      <c r="J891" s="24"/>
    </row>
    <row r="892" spans="7:10" x14ac:dyDescent="0.25">
      <c r="G892" s="23"/>
      <c r="J892" s="24"/>
    </row>
    <row r="893" spans="7:10" x14ac:dyDescent="0.25">
      <c r="G893" s="23"/>
      <c r="J893" s="24"/>
    </row>
    <row r="894" spans="7:10" x14ac:dyDescent="0.25">
      <c r="G894" s="23"/>
      <c r="J894" s="24"/>
    </row>
    <row r="895" spans="7:10" x14ac:dyDescent="0.25">
      <c r="G895" s="23"/>
      <c r="J895" s="24"/>
    </row>
    <row r="896" spans="7:10" x14ac:dyDescent="0.25">
      <c r="G896" s="23"/>
      <c r="J896" s="24"/>
    </row>
    <row r="897" spans="7:10" x14ac:dyDescent="0.25">
      <c r="G897" s="23"/>
      <c r="J897" s="24"/>
    </row>
    <row r="898" spans="7:10" x14ac:dyDescent="0.25">
      <c r="G898" s="23"/>
      <c r="J898" s="24"/>
    </row>
    <row r="899" spans="7:10" x14ac:dyDescent="0.25">
      <c r="G899" s="23"/>
      <c r="J899" s="24"/>
    </row>
    <row r="900" spans="7:10" x14ac:dyDescent="0.25">
      <c r="G900" s="23"/>
      <c r="J900" s="24"/>
    </row>
    <row r="901" spans="7:10" x14ac:dyDescent="0.25">
      <c r="G901" s="23"/>
      <c r="J901" s="24"/>
    </row>
    <row r="902" spans="7:10" x14ac:dyDescent="0.25">
      <c r="G902" s="23"/>
      <c r="J902" s="24"/>
    </row>
    <row r="903" spans="7:10" x14ac:dyDescent="0.25">
      <c r="G903" s="23"/>
      <c r="J903" s="24"/>
    </row>
    <row r="904" spans="7:10" x14ac:dyDescent="0.25">
      <c r="G904" s="23"/>
      <c r="J904" s="24"/>
    </row>
    <row r="905" spans="7:10" x14ac:dyDescent="0.25">
      <c r="G905" s="23"/>
      <c r="J905" s="24"/>
    </row>
    <row r="906" spans="7:10" x14ac:dyDescent="0.25">
      <c r="G906" s="23"/>
      <c r="J906" s="24"/>
    </row>
    <row r="907" spans="7:10" x14ac:dyDescent="0.25">
      <c r="G907" s="23"/>
      <c r="J907" s="24"/>
    </row>
    <row r="908" spans="7:10" x14ac:dyDescent="0.25">
      <c r="G908" s="23"/>
      <c r="J908" s="24"/>
    </row>
    <row r="909" spans="7:10" x14ac:dyDescent="0.25">
      <c r="G909" s="23"/>
      <c r="J909" s="24"/>
    </row>
    <row r="910" spans="7:10" x14ac:dyDescent="0.25">
      <c r="G910" s="23"/>
      <c r="J910" s="24"/>
    </row>
    <row r="911" spans="7:10" x14ac:dyDescent="0.25">
      <c r="G911" s="23"/>
      <c r="J911" s="24"/>
    </row>
    <row r="912" spans="7:10" x14ac:dyDescent="0.25">
      <c r="G912" s="23"/>
      <c r="J912" s="24"/>
    </row>
    <row r="913" spans="7:10" x14ac:dyDescent="0.25">
      <c r="G913" s="23"/>
      <c r="J913" s="24"/>
    </row>
    <row r="914" spans="7:10" x14ac:dyDescent="0.25">
      <c r="G914" s="23"/>
      <c r="J914" s="24"/>
    </row>
    <row r="915" spans="7:10" x14ac:dyDescent="0.25">
      <c r="G915" s="23"/>
      <c r="J915" s="24"/>
    </row>
    <row r="916" spans="7:10" x14ac:dyDescent="0.25">
      <c r="G916" s="23"/>
      <c r="J916" s="24"/>
    </row>
    <row r="917" spans="7:10" x14ac:dyDescent="0.25">
      <c r="G917" s="23"/>
      <c r="J917" s="24"/>
    </row>
    <row r="918" spans="7:10" x14ac:dyDescent="0.25">
      <c r="G918" s="23"/>
      <c r="J918" s="24"/>
    </row>
    <row r="919" spans="7:10" x14ac:dyDescent="0.25">
      <c r="G919" s="23"/>
      <c r="J919" s="24"/>
    </row>
    <row r="920" spans="7:10" x14ac:dyDescent="0.25">
      <c r="G920" s="23"/>
      <c r="J920" s="24"/>
    </row>
    <row r="921" spans="7:10" x14ac:dyDescent="0.25">
      <c r="G921" s="23"/>
      <c r="J921" s="24"/>
    </row>
    <row r="922" spans="7:10" x14ac:dyDescent="0.25">
      <c r="G922" s="23"/>
      <c r="J922" s="24"/>
    </row>
    <row r="923" spans="7:10" x14ac:dyDescent="0.25">
      <c r="G923" s="23"/>
      <c r="J923" s="24"/>
    </row>
    <row r="924" spans="7:10" x14ac:dyDescent="0.25">
      <c r="G924" s="23"/>
      <c r="J924" s="24"/>
    </row>
    <row r="925" spans="7:10" x14ac:dyDescent="0.25">
      <c r="G925" s="23"/>
      <c r="J925" s="24"/>
    </row>
    <row r="926" spans="7:10" x14ac:dyDescent="0.25">
      <c r="G926" s="23"/>
      <c r="J926" s="24"/>
    </row>
    <row r="927" spans="7:10" x14ac:dyDescent="0.25">
      <c r="G927" s="23"/>
      <c r="J927" s="24"/>
    </row>
    <row r="928" spans="7:10" x14ac:dyDescent="0.25">
      <c r="G928" s="23"/>
      <c r="J928" s="24"/>
    </row>
    <row r="929" spans="7:10" x14ac:dyDescent="0.25">
      <c r="G929" s="23"/>
      <c r="J929" s="24"/>
    </row>
    <row r="930" spans="7:10" x14ac:dyDescent="0.25">
      <c r="G930" s="23"/>
      <c r="J930" s="24"/>
    </row>
    <row r="931" spans="7:10" x14ac:dyDescent="0.25">
      <c r="G931" s="23"/>
      <c r="J931" s="24"/>
    </row>
    <row r="932" spans="7:10" x14ac:dyDescent="0.25">
      <c r="G932" s="23"/>
      <c r="J932" s="24"/>
    </row>
    <row r="933" spans="7:10" x14ac:dyDescent="0.25">
      <c r="G933" s="23"/>
      <c r="J933" s="24"/>
    </row>
    <row r="934" spans="7:10" x14ac:dyDescent="0.25">
      <c r="G934" s="23"/>
      <c r="J934" s="24"/>
    </row>
    <row r="935" spans="7:10" x14ac:dyDescent="0.25">
      <c r="G935" s="23"/>
      <c r="J935" s="24"/>
    </row>
    <row r="936" spans="7:10" x14ac:dyDescent="0.25">
      <c r="G936" s="23"/>
      <c r="J936" s="24"/>
    </row>
    <row r="937" spans="7:10" x14ac:dyDescent="0.25">
      <c r="G937" s="23"/>
      <c r="J937" s="24"/>
    </row>
    <row r="938" spans="7:10" x14ac:dyDescent="0.25">
      <c r="G938" s="23"/>
      <c r="J938" s="24"/>
    </row>
    <row r="939" spans="7:10" x14ac:dyDescent="0.25">
      <c r="G939" s="23"/>
      <c r="J939" s="24"/>
    </row>
    <row r="940" spans="7:10" x14ac:dyDescent="0.25">
      <c r="G940" s="23"/>
      <c r="J940" s="24"/>
    </row>
    <row r="941" spans="7:10" x14ac:dyDescent="0.25">
      <c r="G941" s="23"/>
      <c r="J941" s="24"/>
    </row>
    <row r="942" spans="7:10" x14ac:dyDescent="0.25">
      <c r="G942" s="23"/>
      <c r="J942" s="24"/>
    </row>
    <row r="943" spans="7:10" x14ac:dyDescent="0.25">
      <c r="G943" s="23"/>
      <c r="J943" s="24"/>
    </row>
    <row r="944" spans="7:10" x14ac:dyDescent="0.25">
      <c r="G944" s="23"/>
      <c r="J944" s="24"/>
    </row>
    <row r="945" spans="7:10" x14ac:dyDescent="0.25">
      <c r="G945" s="23"/>
      <c r="J945" s="24"/>
    </row>
    <row r="946" spans="7:10" x14ac:dyDescent="0.25">
      <c r="G946" s="23"/>
      <c r="J946" s="24"/>
    </row>
    <row r="947" spans="7:10" x14ac:dyDescent="0.25">
      <c r="G947" s="23"/>
      <c r="J947" s="24"/>
    </row>
    <row r="948" spans="7:10" x14ac:dyDescent="0.25">
      <c r="G948" s="23"/>
      <c r="J948" s="24"/>
    </row>
    <row r="949" spans="7:10" x14ac:dyDescent="0.25">
      <c r="G949" s="23"/>
      <c r="J949" s="24"/>
    </row>
    <row r="950" spans="7:10" x14ac:dyDescent="0.25">
      <c r="G950" s="23"/>
      <c r="J950" s="24"/>
    </row>
    <row r="951" spans="7:10" x14ac:dyDescent="0.25">
      <c r="G951" s="23"/>
      <c r="J951" s="24"/>
    </row>
    <row r="952" spans="7:10" x14ac:dyDescent="0.25">
      <c r="G952" s="23"/>
      <c r="J952" s="24"/>
    </row>
    <row r="953" spans="7:10" x14ac:dyDescent="0.25">
      <c r="G953" s="23"/>
      <c r="J953" s="24"/>
    </row>
    <row r="954" spans="7:10" x14ac:dyDescent="0.25">
      <c r="G954" s="23"/>
      <c r="J954" s="24"/>
    </row>
    <row r="955" spans="7:10" x14ac:dyDescent="0.25">
      <c r="G955" s="23"/>
      <c r="J955" s="24"/>
    </row>
    <row r="956" spans="7:10" x14ac:dyDescent="0.25">
      <c r="G956" s="23"/>
      <c r="J956" s="24"/>
    </row>
    <row r="957" spans="7:10" x14ac:dyDescent="0.25">
      <c r="G957" s="23"/>
      <c r="J957" s="24"/>
    </row>
    <row r="958" spans="7:10" x14ac:dyDescent="0.25">
      <c r="G958" s="23"/>
      <c r="J958" s="24"/>
    </row>
    <row r="959" spans="7:10" x14ac:dyDescent="0.25">
      <c r="G959" s="23"/>
      <c r="J959" s="24"/>
    </row>
    <row r="960" spans="7:10" x14ac:dyDescent="0.25">
      <c r="G960" s="23"/>
      <c r="J960" s="24"/>
    </row>
    <row r="961" spans="7:10" x14ac:dyDescent="0.25">
      <c r="G961" s="23"/>
      <c r="J961" s="24"/>
    </row>
    <row r="962" spans="7:10" x14ac:dyDescent="0.25">
      <c r="G962" s="23"/>
      <c r="J962" s="24"/>
    </row>
    <row r="963" spans="7:10" x14ac:dyDescent="0.25">
      <c r="G963" s="23"/>
      <c r="J963" s="24"/>
    </row>
    <row r="964" spans="7:10" x14ac:dyDescent="0.25">
      <c r="G964" s="23"/>
      <c r="J964" s="24"/>
    </row>
    <row r="965" spans="7:10" x14ac:dyDescent="0.25">
      <c r="G965" s="23"/>
      <c r="J965" s="24"/>
    </row>
    <row r="966" spans="7:10" x14ac:dyDescent="0.25">
      <c r="G966" s="23"/>
      <c r="J966" s="24"/>
    </row>
    <row r="967" spans="7:10" x14ac:dyDescent="0.25">
      <c r="G967" s="23"/>
      <c r="J967" s="24"/>
    </row>
    <row r="968" spans="7:10" x14ac:dyDescent="0.25">
      <c r="G968" s="23"/>
      <c r="J968" s="24"/>
    </row>
    <row r="969" spans="7:10" x14ac:dyDescent="0.25">
      <c r="G969" s="23"/>
      <c r="J969" s="24"/>
    </row>
    <row r="970" spans="7:10" x14ac:dyDescent="0.25">
      <c r="G970" s="23"/>
      <c r="J970" s="24"/>
    </row>
    <row r="971" spans="7:10" x14ac:dyDescent="0.25">
      <c r="G971" s="23"/>
      <c r="J971" s="24"/>
    </row>
    <row r="972" spans="7:10" x14ac:dyDescent="0.25">
      <c r="G972" s="23"/>
      <c r="J972" s="24"/>
    </row>
    <row r="973" spans="7:10" x14ac:dyDescent="0.25">
      <c r="G973" s="23"/>
      <c r="J973" s="24"/>
    </row>
    <row r="974" spans="7:10" x14ac:dyDescent="0.25">
      <c r="G974" s="23"/>
      <c r="J974" s="24"/>
    </row>
    <row r="975" spans="7:10" x14ac:dyDescent="0.25">
      <c r="G975" s="23"/>
      <c r="J975" s="24"/>
    </row>
    <row r="976" spans="7:10" x14ac:dyDescent="0.25">
      <c r="G976" s="23"/>
      <c r="J976" s="24"/>
    </row>
    <row r="977" spans="7:10" x14ac:dyDescent="0.25">
      <c r="G977" s="23"/>
      <c r="J977" s="24"/>
    </row>
    <row r="978" spans="7:10" x14ac:dyDescent="0.25">
      <c r="G978" s="23"/>
      <c r="J978" s="24"/>
    </row>
    <row r="979" spans="7:10" x14ac:dyDescent="0.25">
      <c r="G979" s="23"/>
      <c r="J979" s="24"/>
    </row>
    <row r="980" spans="7:10" x14ac:dyDescent="0.25">
      <c r="G980" s="23"/>
      <c r="J980" s="24"/>
    </row>
    <row r="981" spans="7:10" x14ac:dyDescent="0.25">
      <c r="G981" s="23"/>
      <c r="J981" s="24"/>
    </row>
    <row r="982" spans="7:10" x14ac:dyDescent="0.25">
      <c r="G982" s="23"/>
      <c r="J982" s="24"/>
    </row>
    <row r="983" spans="7:10" x14ac:dyDescent="0.25">
      <c r="G983" s="23"/>
      <c r="J983" s="24"/>
    </row>
    <row r="984" spans="7:10" x14ac:dyDescent="0.25">
      <c r="G984" s="23"/>
      <c r="J984" s="24"/>
    </row>
    <row r="985" spans="7:10" x14ac:dyDescent="0.25">
      <c r="G985" s="23"/>
      <c r="J985" s="24"/>
    </row>
    <row r="986" spans="7:10" x14ac:dyDescent="0.25">
      <c r="G986" s="23"/>
      <c r="J986" s="24"/>
    </row>
    <row r="987" spans="7:10" x14ac:dyDescent="0.25">
      <c r="G987" s="23"/>
      <c r="J987" s="24"/>
    </row>
    <row r="988" spans="7:10" x14ac:dyDescent="0.25">
      <c r="G988" s="23"/>
      <c r="J988" s="24"/>
    </row>
    <row r="989" spans="7:10" x14ac:dyDescent="0.25">
      <c r="G989" s="23"/>
      <c r="J989" s="24"/>
    </row>
    <row r="990" spans="7:10" x14ac:dyDescent="0.25">
      <c r="G990" s="23"/>
      <c r="J990" s="24"/>
    </row>
    <row r="991" spans="7:10" x14ac:dyDescent="0.25">
      <c r="G991" s="23"/>
      <c r="J991" s="24"/>
    </row>
    <row r="992" spans="7:10" x14ac:dyDescent="0.25">
      <c r="G992" s="23"/>
      <c r="J992" s="24"/>
    </row>
    <row r="993" spans="7:10" x14ac:dyDescent="0.25">
      <c r="G993" s="23"/>
      <c r="J993" s="24"/>
    </row>
    <row r="994" spans="7:10" x14ac:dyDescent="0.25">
      <c r="G994" s="23"/>
      <c r="J994" s="24"/>
    </row>
    <row r="995" spans="7:10" x14ac:dyDescent="0.25">
      <c r="G995" s="23"/>
      <c r="J995" s="24"/>
    </row>
    <row r="996" spans="7:10" x14ac:dyDescent="0.25">
      <c r="G996" s="23"/>
      <c r="J996" s="24"/>
    </row>
    <row r="997" spans="7:10" x14ac:dyDescent="0.25">
      <c r="G997" s="23"/>
      <c r="J997" s="24"/>
    </row>
    <row r="998" spans="7:10" x14ac:dyDescent="0.25">
      <c r="G998" s="23"/>
      <c r="J998" s="24"/>
    </row>
    <row r="999" spans="7:10" x14ac:dyDescent="0.25">
      <c r="G999" s="23"/>
      <c r="J999" s="24"/>
    </row>
    <row r="1000" spans="7:10" x14ac:dyDescent="0.25">
      <c r="G1000" s="23"/>
      <c r="J1000" s="24"/>
    </row>
    <row r="1001" spans="7:10" x14ac:dyDescent="0.25">
      <c r="G1001" s="23"/>
      <c r="J1001" s="24"/>
    </row>
    <row r="1002" spans="7:10" x14ac:dyDescent="0.25">
      <c r="G1002" s="23"/>
      <c r="J1002" s="24"/>
    </row>
    <row r="1003" spans="7:10" x14ac:dyDescent="0.25">
      <c r="G1003" s="23"/>
      <c r="J1003" s="24"/>
    </row>
    <row r="1004" spans="7:10" x14ac:dyDescent="0.25">
      <c r="G1004" s="23"/>
      <c r="J1004" s="24"/>
    </row>
    <row r="1005" spans="7:10" x14ac:dyDescent="0.25">
      <c r="G1005" s="23"/>
      <c r="J1005" s="24"/>
    </row>
    <row r="1006" spans="7:10" x14ac:dyDescent="0.25">
      <c r="G1006" s="23"/>
      <c r="J1006" s="24"/>
    </row>
    <row r="1007" spans="7:10" x14ac:dyDescent="0.25">
      <c r="G1007" s="23"/>
      <c r="J1007" s="24"/>
    </row>
    <row r="1008" spans="7:10" x14ac:dyDescent="0.25">
      <c r="G1008" s="23"/>
      <c r="J1008" s="24"/>
    </row>
    <row r="1009" spans="7:10" x14ac:dyDescent="0.25">
      <c r="G1009" s="23"/>
      <c r="J1009" s="24"/>
    </row>
    <row r="1010" spans="7:10" x14ac:dyDescent="0.25">
      <c r="G1010" s="23"/>
      <c r="J1010" s="24"/>
    </row>
    <row r="1011" spans="7:10" x14ac:dyDescent="0.25">
      <c r="G1011" s="23"/>
      <c r="J1011" s="24"/>
    </row>
    <row r="1012" spans="7:10" x14ac:dyDescent="0.25">
      <c r="G1012" s="23"/>
      <c r="J1012" s="24"/>
    </row>
    <row r="1013" spans="7:10" x14ac:dyDescent="0.25">
      <c r="G1013" s="23"/>
      <c r="J1013" s="24"/>
    </row>
    <row r="1014" spans="7:10" x14ac:dyDescent="0.25">
      <c r="G1014" s="23"/>
      <c r="J1014" s="24"/>
    </row>
    <row r="1015" spans="7:10" x14ac:dyDescent="0.25">
      <c r="G1015" s="23"/>
      <c r="J1015" s="24"/>
    </row>
    <row r="1016" spans="7:10" x14ac:dyDescent="0.25">
      <c r="G1016" s="23"/>
      <c r="J1016" s="24"/>
    </row>
    <row r="1017" spans="7:10" x14ac:dyDescent="0.25">
      <c r="G1017" s="23"/>
      <c r="J1017" s="24"/>
    </row>
    <row r="1018" spans="7:10" x14ac:dyDescent="0.25">
      <c r="G1018" s="23"/>
      <c r="J1018" s="24"/>
    </row>
    <row r="1019" spans="7:10" x14ac:dyDescent="0.25">
      <c r="G1019" s="23"/>
      <c r="J1019" s="24"/>
    </row>
    <row r="1020" spans="7:10" x14ac:dyDescent="0.25">
      <c r="G1020" s="23"/>
      <c r="J1020" s="24"/>
    </row>
    <row r="1021" spans="7:10" x14ac:dyDescent="0.25">
      <c r="G1021" s="23"/>
      <c r="J1021" s="24"/>
    </row>
    <row r="1022" spans="7:10" x14ac:dyDescent="0.25">
      <c r="G1022" s="23"/>
      <c r="J1022" s="24"/>
    </row>
    <row r="1023" spans="7:10" x14ac:dyDescent="0.25">
      <c r="G1023" s="23"/>
      <c r="J1023" s="24"/>
    </row>
    <row r="1024" spans="7:10" x14ac:dyDescent="0.25">
      <c r="G1024" s="23"/>
      <c r="J1024" s="24"/>
    </row>
    <row r="1025" spans="7:10" x14ac:dyDescent="0.25">
      <c r="G1025" s="23"/>
      <c r="J1025" s="24"/>
    </row>
    <row r="1026" spans="7:10" x14ac:dyDescent="0.25">
      <c r="G1026" s="23"/>
      <c r="J1026" s="24"/>
    </row>
    <row r="1027" spans="7:10" x14ac:dyDescent="0.25">
      <c r="G1027" s="23"/>
      <c r="J1027" s="24"/>
    </row>
    <row r="1028" spans="7:10" x14ac:dyDescent="0.25">
      <c r="G1028" s="23"/>
      <c r="J1028" s="24"/>
    </row>
    <row r="1029" spans="7:10" x14ac:dyDescent="0.25">
      <c r="G1029" s="23"/>
      <c r="J1029" s="24"/>
    </row>
    <row r="1030" spans="7:10" x14ac:dyDescent="0.25">
      <c r="G1030" s="23"/>
      <c r="J1030" s="24"/>
    </row>
    <row r="1031" spans="7:10" x14ac:dyDescent="0.25">
      <c r="G1031" s="23"/>
      <c r="J1031" s="24"/>
    </row>
    <row r="1032" spans="7:10" x14ac:dyDescent="0.25">
      <c r="G1032" s="23"/>
      <c r="J1032" s="24"/>
    </row>
    <row r="1033" spans="7:10" x14ac:dyDescent="0.25">
      <c r="G1033" s="23"/>
      <c r="J1033" s="24"/>
    </row>
    <row r="1034" spans="7:10" x14ac:dyDescent="0.25">
      <c r="G1034" s="23"/>
      <c r="J1034" s="24"/>
    </row>
    <row r="1035" spans="7:10" x14ac:dyDescent="0.25">
      <c r="G1035" s="23"/>
      <c r="J1035" s="24"/>
    </row>
    <row r="1036" spans="7:10" x14ac:dyDescent="0.25">
      <c r="G1036" s="23"/>
      <c r="J1036" s="24"/>
    </row>
    <row r="1037" spans="7:10" x14ac:dyDescent="0.25">
      <c r="G1037" s="23"/>
      <c r="J1037" s="24"/>
    </row>
    <row r="1038" spans="7:10" x14ac:dyDescent="0.25">
      <c r="G1038" s="23"/>
      <c r="J1038" s="24"/>
    </row>
    <row r="1039" spans="7:10" x14ac:dyDescent="0.25">
      <c r="G1039" s="23"/>
      <c r="J1039" s="24"/>
    </row>
    <row r="1040" spans="7:10" x14ac:dyDescent="0.25">
      <c r="G1040" s="23"/>
      <c r="J1040" s="24"/>
    </row>
    <row r="1041" spans="7:10" x14ac:dyDescent="0.25">
      <c r="G1041" s="23"/>
      <c r="J1041" s="24"/>
    </row>
    <row r="1042" spans="7:10" x14ac:dyDescent="0.25">
      <c r="G1042" s="23"/>
      <c r="J1042" s="24"/>
    </row>
    <row r="1043" spans="7:10" x14ac:dyDescent="0.25">
      <c r="G1043" s="23"/>
      <c r="J1043" s="24"/>
    </row>
    <row r="1044" spans="7:10" x14ac:dyDescent="0.25">
      <c r="G1044" s="23"/>
      <c r="J1044" s="24"/>
    </row>
    <row r="1045" spans="7:10" x14ac:dyDescent="0.25">
      <c r="G1045" s="23"/>
      <c r="J1045" s="24"/>
    </row>
    <row r="1046" spans="7:10" x14ac:dyDescent="0.25">
      <c r="G1046" s="23"/>
      <c r="J1046" s="24"/>
    </row>
    <row r="1047" spans="7:10" x14ac:dyDescent="0.25">
      <c r="G1047" s="23"/>
      <c r="J1047" s="24"/>
    </row>
    <row r="1048" spans="7:10" x14ac:dyDescent="0.25">
      <c r="G1048" s="23"/>
      <c r="J1048" s="24"/>
    </row>
    <row r="1049" spans="7:10" x14ac:dyDescent="0.25">
      <c r="G1049" s="23"/>
      <c r="J1049" s="24"/>
    </row>
    <row r="1050" spans="7:10" x14ac:dyDescent="0.25">
      <c r="G1050" s="23"/>
      <c r="J1050" s="24"/>
    </row>
    <row r="1051" spans="7:10" x14ac:dyDescent="0.25">
      <c r="G1051" s="23"/>
      <c r="J1051" s="24"/>
    </row>
    <row r="1052" spans="7:10" x14ac:dyDescent="0.25">
      <c r="G1052" s="23"/>
      <c r="J1052" s="24"/>
    </row>
    <row r="1053" spans="7:10" x14ac:dyDescent="0.25">
      <c r="G1053" s="23"/>
      <c r="J1053" s="24"/>
    </row>
    <row r="1054" spans="7:10" x14ac:dyDescent="0.25">
      <c r="G1054" s="23"/>
      <c r="J1054" s="24"/>
    </row>
    <row r="1055" spans="7:10" x14ac:dyDescent="0.25">
      <c r="G1055" s="23"/>
      <c r="J1055" s="24"/>
    </row>
    <row r="1056" spans="7:10" x14ac:dyDescent="0.25">
      <c r="G1056" s="23"/>
      <c r="J1056" s="24"/>
    </row>
    <row r="1057" spans="7:10" x14ac:dyDescent="0.25">
      <c r="G1057" s="23"/>
      <c r="J1057" s="24"/>
    </row>
    <row r="1058" spans="7:10" x14ac:dyDescent="0.25">
      <c r="G1058" s="23"/>
      <c r="J1058" s="24"/>
    </row>
    <row r="1059" spans="7:10" x14ac:dyDescent="0.25">
      <c r="G1059" s="23"/>
      <c r="J1059" s="24"/>
    </row>
    <row r="1060" spans="7:10" x14ac:dyDescent="0.25">
      <c r="G1060" s="23"/>
      <c r="J1060" s="24"/>
    </row>
    <row r="1061" spans="7:10" x14ac:dyDescent="0.25">
      <c r="G1061" s="23"/>
      <c r="J1061" s="24"/>
    </row>
    <row r="1062" spans="7:10" x14ac:dyDescent="0.25">
      <c r="G1062" s="23"/>
      <c r="J1062" s="24"/>
    </row>
    <row r="1063" spans="7:10" x14ac:dyDescent="0.25">
      <c r="G1063" s="23"/>
      <c r="J1063" s="24"/>
    </row>
    <row r="1064" spans="7:10" x14ac:dyDescent="0.25">
      <c r="G1064" s="23"/>
      <c r="J1064" s="24"/>
    </row>
    <row r="1065" spans="7:10" x14ac:dyDescent="0.25">
      <c r="G1065" s="23"/>
      <c r="J1065" s="24"/>
    </row>
    <row r="1066" spans="7:10" x14ac:dyDescent="0.25">
      <c r="G1066" s="23"/>
      <c r="J1066" s="24"/>
    </row>
    <row r="1067" spans="7:10" x14ac:dyDescent="0.25">
      <c r="G1067" s="23"/>
      <c r="J1067" s="24"/>
    </row>
    <row r="1068" spans="7:10" x14ac:dyDescent="0.25">
      <c r="G1068" s="23"/>
      <c r="J1068" s="24"/>
    </row>
    <row r="1069" spans="7:10" x14ac:dyDescent="0.25">
      <c r="G1069" s="23"/>
      <c r="J1069" s="24"/>
    </row>
    <row r="1070" spans="7:10" x14ac:dyDescent="0.25">
      <c r="G1070" s="23"/>
      <c r="J1070" s="24"/>
    </row>
    <row r="1071" spans="7:10" x14ac:dyDescent="0.25">
      <c r="G1071" s="23"/>
      <c r="J1071" s="24"/>
    </row>
    <row r="1072" spans="7:10" x14ac:dyDescent="0.25">
      <c r="G1072" s="23"/>
      <c r="J1072" s="24"/>
    </row>
    <row r="1073" spans="7:10" x14ac:dyDescent="0.25">
      <c r="G1073" s="23"/>
      <c r="J1073" s="24"/>
    </row>
    <row r="1074" spans="7:10" x14ac:dyDescent="0.25">
      <c r="G1074" s="23"/>
      <c r="J1074" s="24"/>
    </row>
    <row r="1075" spans="7:10" x14ac:dyDescent="0.25">
      <c r="G1075" s="23"/>
      <c r="J1075" s="24"/>
    </row>
    <row r="1076" spans="7:10" x14ac:dyDescent="0.25">
      <c r="G1076" s="23"/>
      <c r="J1076" s="24"/>
    </row>
    <row r="1077" spans="7:10" x14ac:dyDescent="0.25">
      <c r="G1077" s="23"/>
      <c r="J1077" s="24"/>
    </row>
    <row r="1078" spans="7:10" x14ac:dyDescent="0.25">
      <c r="G1078" s="23"/>
      <c r="J1078" s="24"/>
    </row>
    <row r="1079" spans="7:10" x14ac:dyDescent="0.25">
      <c r="G1079" s="23"/>
      <c r="J1079" s="24"/>
    </row>
    <row r="1080" spans="7:10" x14ac:dyDescent="0.25">
      <c r="G1080" s="23"/>
      <c r="J1080" s="24"/>
    </row>
    <row r="1081" spans="7:10" x14ac:dyDescent="0.25">
      <c r="G1081" s="23"/>
      <c r="J1081" s="24"/>
    </row>
    <row r="1082" spans="7:10" x14ac:dyDescent="0.25">
      <c r="G1082" s="23"/>
      <c r="J1082" s="24"/>
    </row>
    <row r="1083" spans="7:10" x14ac:dyDescent="0.25">
      <c r="G1083" s="23"/>
      <c r="J1083" s="24"/>
    </row>
    <row r="1084" spans="7:10" x14ac:dyDescent="0.25">
      <c r="G1084" s="23"/>
      <c r="J1084" s="24"/>
    </row>
    <row r="1085" spans="7:10" x14ac:dyDescent="0.25">
      <c r="G1085" s="23"/>
      <c r="J1085" s="24"/>
    </row>
    <row r="1086" spans="7:10" x14ac:dyDescent="0.25">
      <c r="G1086" s="23"/>
      <c r="J1086" s="24"/>
    </row>
    <row r="1087" spans="7:10" x14ac:dyDescent="0.25">
      <c r="G1087" s="23"/>
      <c r="J1087" s="24"/>
    </row>
    <row r="1088" spans="7:10" x14ac:dyDescent="0.25">
      <c r="G1088" s="23"/>
      <c r="J1088" s="24"/>
    </row>
    <row r="1089" spans="7:10" x14ac:dyDescent="0.25">
      <c r="G1089" s="23"/>
      <c r="J1089" s="24"/>
    </row>
    <row r="1090" spans="7:10" x14ac:dyDescent="0.25">
      <c r="G1090" s="23"/>
      <c r="J1090" s="24"/>
    </row>
    <row r="1091" spans="7:10" x14ac:dyDescent="0.25">
      <c r="G1091" s="23"/>
      <c r="J1091" s="24"/>
    </row>
    <row r="1092" spans="7:10" x14ac:dyDescent="0.25">
      <c r="G1092" s="23"/>
      <c r="J1092" s="24"/>
    </row>
    <row r="1093" spans="7:10" x14ac:dyDescent="0.25">
      <c r="G1093" s="23"/>
      <c r="J1093" s="24"/>
    </row>
    <row r="1094" spans="7:10" x14ac:dyDescent="0.25">
      <c r="G1094" s="23"/>
      <c r="J1094" s="24"/>
    </row>
    <row r="1095" spans="7:10" x14ac:dyDescent="0.25">
      <c r="G1095" s="23"/>
      <c r="J1095" s="24"/>
    </row>
    <row r="1096" spans="7:10" x14ac:dyDescent="0.25">
      <c r="G1096" s="23"/>
      <c r="J1096" s="24"/>
    </row>
    <row r="1097" spans="7:10" x14ac:dyDescent="0.25">
      <c r="G1097" s="23"/>
      <c r="J1097" s="24"/>
    </row>
    <row r="1098" spans="7:10" x14ac:dyDescent="0.25">
      <c r="G1098" s="23"/>
      <c r="J1098" s="24"/>
    </row>
    <row r="1099" spans="7:10" x14ac:dyDescent="0.25">
      <c r="G1099" s="23"/>
      <c r="J1099" s="24"/>
    </row>
    <row r="1100" spans="7:10" x14ac:dyDescent="0.25">
      <c r="G1100" s="23"/>
      <c r="J1100" s="24"/>
    </row>
    <row r="1101" spans="7:10" x14ac:dyDescent="0.25">
      <c r="G1101" s="23"/>
      <c r="J1101" s="24"/>
    </row>
    <row r="1102" spans="7:10" x14ac:dyDescent="0.25">
      <c r="G1102" s="23"/>
      <c r="J1102" s="24"/>
    </row>
    <row r="1103" spans="7:10" x14ac:dyDescent="0.25">
      <c r="G1103" s="23"/>
      <c r="J1103" s="24"/>
    </row>
    <row r="1104" spans="7:10" x14ac:dyDescent="0.25">
      <c r="G1104" s="23"/>
      <c r="J1104" s="24"/>
    </row>
    <row r="1105" spans="7:10" x14ac:dyDescent="0.25">
      <c r="G1105" s="23"/>
      <c r="J1105" s="24"/>
    </row>
    <row r="1106" spans="7:10" x14ac:dyDescent="0.25">
      <c r="G1106" s="23"/>
      <c r="J1106" s="24"/>
    </row>
    <row r="1107" spans="7:10" x14ac:dyDescent="0.25">
      <c r="G1107" s="23"/>
      <c r="J1107" s="24"/>
    </row>
    <row r="1108" spans="7:10" x14ac:dyDescent="0.25">
      <c r="G1108" s="23"/>
      <c r="J1108" s="24"/>
    </row>
    <row r="1109" spans="7:10" x14ac:dyDescent="0.25">
      <c r="G1109" s="23"/>
      <c r="J1109" s="24"/>
    </row>
    <row r="1110" spans="7:10" x14ac:dyDescent="0.25">
      <c r="G1110" s="23"/>
      <c r="J1110" s="24"/>
    </row>
    <row r="1111" spans="7:10" x14ac:dyDescent="0.25">
      <c r="G1111" s="23"/>
      <c r="J1111" s="24"/>
    </row>
    <row r="1112" spans="7:10" x14ac:dyDescent="0.25">
      <c r="G1112" s="23"/>
      <c r="J1112" s="24"/>
    </row>
    <row r="1113" spans="7:10" x14ac:dyDescent="0.25">
      <c r="G1113" s="23"/>
      <c r="J1113" s="24"/>
    </row>
    <row r="1114" spans="7:10" x14ac:dyDescent="0.25">
      <c r="G1114" s="23"/>
      <c r="J1114" s="24"/>
    </row>
    <row r="1115" spans="7:10" x14ac:dyDescent="0.25">
      <c r="G1115" s="23"/>
      <c r="J1115" s="24"/>
    </row>
    <row r="1116" spans="7:10" x14ac:dyDescent="0.25">
      <c r="G1116" s="23"/>
      <c r="J1116" s="24"/>
    </row>
    <row r="1117" spans="7:10" x14ac:dyDescent="0.25">
      <c r="G1117" s="23"/>
      <c r="J1117" s="24"/>
    </row>
    <row r="1118" spans="7:10" x14ac:dyDescent="0.25">
      <c r="G1118" s="23"/>
      <c r="J1118" s="24"/>
    </row>
    <row r="1119" spans="7:10" x14ac:dyDescent="0.25">
      <c r="G1119" s="23"/>
      <c r="J1119" s="24"/>
    </row>
    <row r="1120" spans="7:10" x14ac:dyDescent="0.25">
      <c r="G1120" s="23"/>
      <c r="J1120" s="24"/>
    </row>
    <row r="1121" spans="7:10" x14ac:dyDescent="0.25">
      <c r="G1121" s="23"/>
      <c r="J1121" s="24"/>
    </row>
    <row r="1122" spans="7:10" x14ac:dyDescent="0.25">
      <c r="G1122" s="23"/>
      <c r="J1122" s="24"/>
    </row>
    <row r="1123" spans="7:10" x14ac:dyDescent="0.25">
      <c r="G1123" s="23"/>
      <c r="J1123" s="24"/>
    </row>
    <row r="1124" spans="7:10" x14ac:dyDescent="0.25">
      <c r="G1124" s="23"/>
      <c r="J1124" s="24"/>
    </row>
    <row r="1125" spans="7:10" x14ac:dyDescent="0.25">
      <c r="G1125" s="23"/>
      <c r="J1125" s="24"/>
    </row>
    <row r="1126" spans="7:10" x14ac:dyDescent="0.25">
      <c r="G1126" s="23"/>
      <c r="J1126" s="24"/>
    </row>
    <row r="1127" spans="7:10" x14ac:dyDescent="0.25">
      <c r="G1127" s="23"/>
      <c r="J1127" s="24"/>
    </row>
    <row r="1128" spans="7:10" x14ac:dyDescent="0.25">
      <c r="G1128" s="23"/>
      <c r="J1128" s="24"/>
    </row>
    <row r="1129" spans="7:10" x14ac:dyDescent="0.25">
      <c r="G1129" s="23"/>
      <c r="J1129" s="24"/>
    </row>
    <row r="1130" spans="7:10" x14ac:dyDescent="0.25">
      <c r="G1130" s="23"/>
      <c r="J1130" s="24"/>
    </row>
    <row r="1131" spans="7:10" x14ac:dyDescent="0.25">
      <c r="G1131" s="23"/>
      <c r="J1131" s="24"/>
    </row>
    <row r="1132" spans="7:10" x14ac:dyDescent="0.25">
      <c r="G1132" s="23"/>
      <c r="J1132" s="24"/>
    </row>
    <row r="1133" spans="7:10" x14ac:dyDescent="0.25">
      <c r="G1133" s="23"/>
      <c r="J1133" s="24"/>
    </row>
    <row r="1134" spans="7:10" x14ac:dyDescent="0.25">
      <c r="G1134" s="23"/>
      <c r="J1134" s="24"/>
    </row>
    <row r="1135" spans="7:10" x14ac:dyDescent="0.25">
      <c r="G1135" s="23"/>
      <c r="J1135" s="24"/>
    </row>
    <row r="1136" spans="7:10" x14ac:dyDescent="0.25">
      <c r="G1136" s="23"/>
      <c r="J1136" s="24"/>
    </row>
    <row r="1137" spans="7:10" x14ac:dyDescent="0.25">
      <c r="G1137" s="23"/>
      <c r="J1137" s="24"/>
    </row>
    <row r="1138" spans="7:10" x14ac:dyDescent="0.25">
      <c r="G1138" s="23"/>
      <c r="J1138" s="24"/>
    </row>
    <row r="1139" spans="7:10" x14ac:dyDescent="0.25">
      <c r="G1139" s="23"/>
      <c r="J1139" s="24"/>
    </row>
    <row r="1140" spans="7:10" x14ac:dyDescent="0.25">
      <c r="G1140" s="23"/>
      <c r="J1140" s="24"/>
    </row>
    <row r="1141" spans="7:10" x14ac:dyDescent="0.25">
      <c r="G1141" s="23"/>
      <c r="J1141" s="24"/>
    </row>
    <row r="1142" spans="7:10" x14ac:dyDescent="0.25">
      <c r="G1142" s="23"/>
      <c r="J1142" s="24"/>
    </row>
    <row r="1143" spans="7:10" x14ac:dyDescent="0.25">
      <c r="G1143" s="23"/>
      <c r="J1143" s="24"/>
    </row>
    <row r="1144" spans="7:10" x14ac:dyDescent="0.25">
      <c r="G1144" s="23"/>
      <c r="J1144" s="24"/>
    </row>
    <row r="1145" spans="7:10" x14ac:dyDescent="0.25">
      <c r="G1145" s="23"/>
      <c r="J1145" s="24"/>
    </row>
    <row r="1146" spans="7:10" x14ac:dyDescent="0.25">
      <c r="G1146" s="23"/>
      <c r="J1146" s="24"/>
    </row>
    <row r="1147" spans="7:10" x14ac:dyDescent="0.25">
      <c r="G1147" s="23"/>
      <c r="J1147" s="24"/>
    </row>
    <row r="1148" spans="7:10" x14ac:dyDescent="0.25">
      <c r="G1148" s="23"/>
      <c r="J1148" s="24"/>
    </row>
    <row r="1149" spans="7:10" x14ac:dyDescent="0.25">
      <c r="G1149" s="23"/>
      <c r="J1149" s="24"/>
    </row>
    <row r="1150" spans="7:10" x14ac:dyDescent="0.25">
      <c r="G1150" s="23"/>
      <c r="J1150" s="24"/>
    </row>
    <row r="1151" spans="7:10" x14ac:dyDescent="0.25">
      <c r="G1151" s="23"/>
      <c r="J1151" s="24"/>
    </row>
    <row r="1152" spans="7:10" x14ac:dyDescent="0.25">
      <c r="G1152" s="23"/>
      <c r="J1152" s="24"/>
    </row>
    <row r="1153" spans="7:10" x14ac:dyDescent="0.25">
      <c r="G1153" s="23"/>
      <c r="J1153" s="24"/>
    </row>
    <row r="1154" spans="7:10" x14ac:dyDescent="0.25">
      <c r="G1154" s="23"/>
      <c r="J1154" s="24"/>
    </row>
    <row r="1155" spans="7:10" x14ac:dyDescent="0.25">
      <c r="G1155" s="23"/>
      <c r="J1155" s="24"/>
    </row>
    <row r="1156" spans="7:10" x14ac:dyDescent="0.25">
      <c r="G1156" s="23"/>
      <c r="J1156" s="24"/>
    </row>
    <row r="1157" spans="7:10" x14ac:dyDescent="0.25">
      <c r="G1157" s="23"/>
      <c r="J1157" s="24"/>
    </row>
    <row r="1158" spans="7:10" x14ac:dyDescent="0.25">
      <c r="G1158" s="23"/>
      <c r="J1158" s="24"/>
    </row>
    <row r="1159" spans="7:10" x14ac:dyDescent="0.25">
      <c r="G1159" s="23"/>
      <c r="J1159" s="24"/>
    </row>
    <row r="1160" spans="7:10" x14ac:dyDescent="0.25">
      <c r="G1160" s="23"/>
      <c r="J1160" s="24"/>
    </row>
    <row r="1161" spans="7:10" x14ac:dyDescent="0.25">
      <c r="G1161" s="23"/>
      <c r="J1161" s="24"/>
    </row>
    <row r="1162" spans="7:10" x14ac:dyDescent="0.25">
      <c r="G1162" s="23"/>
      <c r="J1162" s="24"/>
    </row>
    <row r="1163" spans="7:10" x14ac:dyDescent="0.25">
      <c r="G1163" s="23"/>
      <c r="J1163" s="24"/>
    </row>
    <row r="1164" spans="7:10" x14ac:dyDescent="0.25">
      <c r="G1164" s="23"/>
      <c r="J1164" s="24"/>
    </row>
    <row r="1165" spans="7:10" x14ac:dyDescent="0.25">
      <c r="G1165" s="23"/>
      <c r="J1165" s="24"/>
    </row>
    <row r="1166" spans="7:10" x14ac:dyDescent="0.25">
      <c r="G1166" s="23"/>
      <c r="J1166" s="24"/>
    </row>
    <row r="1167" spans="7:10" x14ac:dyDescent="0.25">
      <c r="G1167" s="23"/>
      <c r="J1167" s="24"/>
    </row>
    <row r="1168" spans="7:10" x14ac:dyDescent="0.25">
      <c r="G1168" s="23"/>
      <c r="J1168" s="24"/>
    </row>
    <row r="1169" spans="7:10" x14ac:dyDescent="0.25">
      <c r="G1169" s="23"/>
      <c r="J1169" s="24"/>
    </row>
    <row r="1170" spans="7:10" x14ac:dyDescent="0.25">
      <c r="G1170" s="23"/>
      <c r="J1170" s="24"/>
    </row>
    <row r="1171" spans="7:10" x14ac:dyDescent="0.25">
      <c r="G1171" s="23"/>
      <c r="J1171" s="24"/>
    </row>
    <row r="1172" spans="7:10" x14ac:dyDescent="0.25">
      <c r="G1172" s="23"/>
      <c r="J1172" s="24"/>
    </row>
    <row r="1173" spans="7:10" x14ac:dyDescent="0.25">
      <c r="G1173" s="23"/>
      <c r="J1173" s="24"/>
    </row>
    <row r="1174" spans="7:10" x14ac:dyDescent="0.25">
      <c r="G1174" s="23"/>
      <c r="J1174" s="24"/>
    </row>
    <row r="1175" spans="7:10" x14ac:dyDescent="0.25">
      <c r="G1175" s="23"/>
      <c r="J1175" s="24"/>
    </row>
    <row r="1176" spans="7:10" x14ac:dyDescent="0.25">
      <c r="G1176" s="23"/>
      <c r="J1176" s="24"/>
    </row>
    <row r="1177" spans="7:10" x14ac:dyDescent="0.25">
      <c r="G1177" s="23"/>
      <c r="J1177" s="24"/>
    </row>
    <row r="1178" spans="7:10" x14ac:dyDescent="0.25">
      <c r="G1178" s="23"/>
      <c r="J1178" s="24"/>
    </row>
    <row r="1179" spans="7:10" x14ac:dyDescent="0.25">
      <c r="G1179" s="23"/>
      <c r="J1179" s="24"/>
    </row>
    <row r="1180" spans="7:10" x14ac:dyDescent="0.25">
      <c r="G1180" s="23"/>
      <c r="J1180" s="24"/>
    </row>
    <row r="1181" spans="7:10" x14ac:dyDescent="0.25">
      <c r="G1181" s="23"/>
      <c r="J1181" s="24"/>
    </row>
    <row r="1182" spans="7:10" x14ac:dyDescent="0.25">
      <c r="G1182" s="23"/>
      <c r="J1182" s="24"/>
    </row>
    <row r="1183" spans="7:10" x14ac:dyDescent="0.25">
      <c r="G1183" s="23"/>
      <c r="J1183" s="24"/>
    </row>
    <row r="1184" spans="7:10" x14ac:dyDescent="0.25">
      <c r="G1184" s="23"/>
      <c r="J1184" s="24"/>
    </row>
    <row r="1185" spans="7:10" x14ac:dyDescent="0.25">
      <c r="G1185" s="23"/>
      <c r="J1185" s="24"/>
    </row>
    <row r="1186" spans="7:10" x14ac:dyDescent="0.25">
      <c r="G1186" s="23"/>
      <c r="J1186" s="24"/>
    </row>
    <row r="1187" spans="7:10" x14ac:dyDescent="0.25">
      <c r="G1187" s="23"/>
      <c r="J1187" s="24"/>
    </row>
    <row r="1188" spans="7:10" x14ac:dyDescent="0.25">
      <c r="G1188" s="23"/>
      <c r="J1188" s="24"/>
    </row>
    <row r="1189" spans="7:10" x14ac:dyDescent="0.25">
      <c r="G1189" s="23"/>
      <c r="J1189" s="24"/>
    </row>
    <row r="1190" spans="7:10" x14ac:dyDescent="0.25">
      <c r="G1190" s="23"/>
      <c r="J1190" s="24"/>
    </row>
    <row r="1191" spans="7:10" x14ac:dyDescent="0.25">
      <c r="G1191" s="23"/>
      <c r="J1191" s="24"/>
    </row>
    <row r="1192" spans="7:10" x14ac:dyDescent="0.25">
      <c r="G1192" s="23"/>
      <c r="J1192" s="24"/>
    </row>
    <row r="1193" spans="7:10" x14ac:dyDescent="0.25">
      <c r="G1193" s="23"/>
      <c r="J1193" s="24"/>
    </row>
    <row r="1194" spans="7:10" x14ac:dyDescent="0.25">
      <c r="G1194" s="23"/>
      <c r="J1194" s="24"/>
    </row>
    <row r="1195" spans="7:10" x14ac:dyDescent="0.25">
      <c r="G1195" s="23"/>
      <c r="J1195" s="24"/>
    </row>
    <row r="1196" spans="7:10" x14ac:dyDescent="0.25">
      <c r="G1196" s="23"/>
      <c r="J1196" s="24"/>
    </row>
    <row r="1197" spans="7:10" x14ac:dyDescent="0.25">
      <c r="G1197" s="23"/>
      <c r="J1197" s="24"/>
    </row>
    <row r="1198" spans="7:10" x14ac:dyDescent="0.25">
      <c r="G1198" s="23"/>
      <c r="J1198" s="24"/>
    </row>
    <row r="1199" spans="7:10" x14ac:dyDescent="0.25">
      <c r="G1199" s="23"/>
      <c r="J1199" s="24"/>
    </row>
    <row r="1200" spans="7:10" x14ac:dyDescent="0.25">
      <c r="G1200" s="23"/>
      <c r="J1200" s="24"/>
    </row>
    <row r="1201" spans="7:10" x14ac:dyDescent="0.25">
      <c r="G1201" s="23"/>
      <c r="J1201" s="24"/>
    </row>
    <row r="1202" spans="7:10" x14ac:dyDescent="0.25">
      <c r="G1202" s="23"/>
      <c r="J1202" s="24"/>
    </row>
    <row r="1203" spans="7:10" x14ac:dyDescent="0.25">
      <c r="G1203" s="23"/>
      <c r="J1203" s="24"/>
    </row>
    <row r="1204" spans="7:10" x14ac:dyDescent="0.25">
      <c r="G1204" s="23"/>
      <c r="J1204" s="24"/>
    </row>
    <row r="1205" spans="7:10" x14ac:dyDescent="0.25">
      <c r="G1205" s="23"/>
      <c r="J1205" s="24"/>
    </row>
    <row r="1206" spans="7:10" x14ac:dyDescent="0.25">
      <c r="G1206" s="23"/>
      <c r="J1206" s="24"/>
    </row>
    <row r="1207" spans="7:10" x14ac:dyDescent="0.25">
      <c r="G1207" s="23"/>
      <c r="J1207" s="24"/>
    </row>
    <row r="1208" spans="7:10" x14ac:dyDescent="0.25">
      <c r="G1208" s="23"/>
      <c r="J1208" s="24"/>
    </row>
    <row r="1209" spans="7:10" x14ac:dyDescent="0.25">
      <c r="G1209" s="23"/>
      <c r="J1209" s="24"/>
    </row>
    <row r="1210" spans="7:10" x14ac:dyDescent="0.25">
      <c r="G1210" s="23"/>
      <c r="J1210" s="24"/>
    </row>
    <row r="1211" spans="7:10" x14ac:dyDescent="0.25">
      <c r="G1211" s="23"/>
      <c r="J1211" s="24"/>
    </row>
    <row r="1212" spans="7:10" x14ac:dyDescent="0.25">
      <c r="G1212" s="23"/>
      <c r="J1212" s="24"/>
    </row>
    <row r="1213" spans="7:10" x14ac:dyDescent="0.25">
      <c r="G1213" s="23"/>
      <c r="J1213" s="24"/>
    </row>
    <row r="1214" spans="7:10" x14ac:dyDescent="0.25">
      <c r="G1214" s="23"/>
      <c r="J1214" s="24"/>
    </row>
    <row r="1215" spans="7:10" x14ac:dyDescent="0.25">
      <c r="G1215" s="23"/>
      <c r="J1215" s="24"/>
    </row>
    <row r="1216" spans="7:10" x14ac:dyDescent="0.25">
      <c r="G1216" s="23"/>
      <c r="J1216" s="24"/>
    </row>
    <row r="1217" spans="7:10" x14ac:dyDescent="0.25">
      <c r="G1217" s="23"/>
      <c r="J1217" s="24"/>
    </row>
    <row r="1218" spans="7:10" x14ac:dyDescent="0.25">
      <c r="G1218" s="23"/>
      <c r="J1218" s="24"/>
    </row>
    <row r="1219" spans="7:10" x14ac:dyDescent="0.25">
      <c r="G1219" s="23"/>
      <c r="J1219" s="24"/>
    </row>
    <row r="1220" spans="7:10" x14ac:dyDescent="0.25">
      <c r="G1220" s="23"/>
      <c r="J1220" s="24"/>
    </row>
    <row r="1221" spans="7:10" x14ac:dyDescent="0.25">
      <c r="G1221" s="23"/>
      <c r="J1221" s="24"/>
    </row>
    <row r="1222" spans="7:10" x14ac:dyDescent="0.25">
      <c r="G1222" s="23"/>
      <c r="J1222" s="24"/>
    </row>
    <row r="1223" spans="7:10" x14ac:dyDescent="0.25">
      <c r="G1223" s="23"/>
      <c r="J1223" s="24"/>
    </row>
    <row r="1224" spans="7:10" x14ac:dyDescent="0.25">
      <c r="G1224" s="23"/>
      <c r="J1224" s="24"/>
    </row>
    <row r="1225" spans="7:10" x14ac:dyDescent="0.25">
      <c r="G1225" s="23"/>
      <c r="J1225" s="24"/>
    </row>
    <row r="1226" spans="7:10" x14ac:dyDescent="0.25">
      <c r="G1226" s="23"/>
      <c r="J1226" s="24"/>
    </row>
    <row r="1227" spans="7:10" x14ac:dyDescent="0.25">
      <c r="G1227" s="23"/>
      <c r="J1227" s="24"/>
    </row>
    <row r="1228" spans="7:10" x14ac:dyDescent="0.25">
      <c r="G1228" s="23"/>
      <c r="J1228" s="24"/>
    </row>
    <row r="1229" spans="7:10" x14ac:dyDescent="0.25">
      <c r="G1229" s="23"/>
      <c r="J1229" s="24"/>
    </row>
    <row r="1230" spans="7:10" x14ac:dyDescent="0.25">
      <c r="G1230" s="23"/>
      <c r="J1230" s="24"/>
    </row>
    <row r="1231" spans="7:10" x14ac:dyDescent="0.25">
      <c r="G1231" s="23"/>
      <c r="J1231" s="24"/>
    </row>
    <row r="1232" spans="7:10" x14ac:dyDescent="0.25">
      <c r="G1232" s="23"/>
      <c r="J1232" s="24"/>
    </row>
    <row r="1233" spans="7:10" x14ac:dyDescent="0.25">
      <c r="G1233" s="23"/>
      <c r="J1233" s="24"/>
    </row>
    <row r="1234" spans="7:10" x14ac:dyDescent="0.25">
      <c r="G1234" s="23"/>
      <c r="J1234" s="24"/>
    </row>
    <row r="1235" spans="7:10" x14ac:dyDescent="0.25">
      <c r="G1235" s="23"/>
      <c r="J1235" s="24"/>
    </row>
    <row r="1236" spans="7:10" x14ac:dyDescent="0.25">
      <c r="G1236" s="23"/>
      <c r="J1236" s="24"/>
    </row>
    <row r="1237" spans="7:10" x14ac:dyDescent="0.25">
      <c r="G1237" s="23"/>
      <c r="J1237" s="24"/>
    </row>
    <row r="1238" spans="7:10" x14ac:dyDescent="0.25">
      <c r="G1238" s="23"/>
      <c r="J1238" s="24"/>
    </row>
    <row r="1239" spans="7:10" x14ac:dyDescent="0.25">
      <c r="G1239" s="23"/>
      <c r="J1239" s="24"/>
    </row>
    <row r="1240" spans="7:10" x14ac:dyDescent="0.25">
      <c r="G1240" s="23"/>
      <c r="J1240" s="24"/>
    </row>
    <row r="1241" spans="7:10" x14ac:dyDescent="0.25">
      <c r="G1241" s="23"/>
      <c r="J1241" s="24"/>
    </row>
    <row r="1242" spans="7:10" x14ac:dyDescent="0.25">
      <c r="G1242" s="23"/>
      <c r="J1242" s="24"/>
    </row>
    <row r="1243" spans="7:10" x14ac:dyDescent="0.25">
      <c r="G1243" s="23"/>
      <c r="J1243" s="24"/>
    </row>
    <row r="1244" spans="7:10" x14ac:dyDescent="0.25">
      <c r="G1244" s="23"/>
      <c r="J1244" s="24"/>
    </row>
    <row r="1245" spans="7:10" x14ac:dyDescent="0.25">
      <c r="G1245" s="23"/>
      <c r="J1245" s="24"/>
    </row>
    <row r="1246" spans="7:10" x14ac:dyDescent="0.25">
      <c r="G1246" s="23"/>
      <c r="J1246" s="24"/>
    </row>
    <row r="1247" spans="7:10" x14ac:dyDescent="0.25">
      <c r="G1247" s="23"/>
      <c r="J1247" s="24"/>
    </row>
    <row r="1248" spans="7:10" x14ac:dyDescent="0.25">
      <c r="G1248" s="23"/>
      <c r="J1248" s="24"/>
    </row>
    <row r="1249" spans="7:10" x14ac:dyDescent="0.25">
      <c r="G1249" s="23"/>
      <c r="J1249" s="24"/>
    </row>
    <row r="1250" spans="7:10" x14ac:dyDescent="0.25">
      <c r="G1250" s="23"/>
      <c r="J1250" s="24"/>
    </row>
    <row r="1251" spans="7:10" x14ac:dyDescent="0.25">
      <c r="G1251" s="23"/>
      <c r="J1251" s="24"/>
    </row>
    <row r="1252" spans="7:10" x14ac:dyDescent="0.25">
      <c r="G1252" s="23"/>
      <c r="J1252" s="24"/>
    </row>
    <row r="1253" spans="7:10" x14ac:dyDescent="0.25">
      <c r="G1253" s="23"/>
      <c r="J1253" s="24"/>
    </row>
    <row r="1254" spans="7:10" x14ac:dyDescent="0.25">
      <c r="G1254" s="23"/>
      <c r="J1254" s="24"/>
    </row>
    <row r="1255" spans="7:10" x14ac:dyDescent="0.25">
      <c r="G1255" s="23"/>
      <c r="J1255" s="24"/>
    </row>
    <row r="1256" spans="7:10" x14ac:dyDescent="0.25">
      <c r="G1256" s="23"/>
      <c r="J1256" s="24"/>
    </row>
    <row r="1257" spans="7:10" x14ac:dyDescent="0.25">
      <c r="G1257" s="23"/>
      <c r="J1257" s="24"/>
    </row>
    <row r="1258" spans="7:10" x14ac:dyDescent="0.25">
      <c r="G1258" s="23"/>
      <c r="J1258" s="24"/>
    </row>
    <row r="1259" spans="7:10" x14ac:dyDescent="0.25">
      <c r="G1259" s="23"/>
      <c r="J1259" s="24"/>
    </row>
    <row r="1260" spans="7:10" x14ac:dyDescent="0.25">
      <c r="G1260" s="23"/>
      <c r="J1260" s="24"/>
    </row>
    <row r="1261" spans="7:10" x14ac:dyDescent="0.25">
      <c r="G1261" s="23"/>
      <c r="J1261" s="24"/>
    </row>
    <row r="1262" spans="7:10" x14ac:dyDescent="0.25">
      <c r="G1262" s="23"/>
      <c r="J1262" s="24"/>
    </row>
    <row r="1263" spans="7:10" x14ac:dyDescent="0.25">
      <c r="G1263" s="23"/>
      <c r="J1263" s="24"/>
    </row>
    <row r="1264" spans="7:10" x14ac:dyDescent="0.25">
      <c r="G1264" s="23"/>
      <c r="J1264" s="24"/>
    </row>
    <row r="1265" spans="7:10" x14ac:dyDescent="0.25">
      <c r="G1265" s="23"/>
      <c r="J1265" s="24"/>
    </row>
    <row r="1266" spans="7:10" x14ac:dyDescent="0.25">
      <c r="G1266" s="23"/>
      <c r="J1266" s="24"/>
    </row>
    <row r="1267" spans="7:10" x14ac:dyDescent="0.25">
      <c r="G1267" s="23"/>
      <c r="J1267" s="24"/>
    </row>
    <row r="1268" spans="7:10" x14ac:dyDescent="0.25">
      <c r="G1268" s="23"/>
      <c r="J1268" s="24"/>
    </row>
    <row r="1269" spans="7:10" x14ac:dyDescent="0.25">
      <c r="G1269" s="23"/>
      <c r="J1269" s="24"/>
    </row>
    <row r="1270" spans="7:10" x14ac:dyDescent="0.25">
      <c r="G1270" s="23"/>
      <c r="J1270" s="24"/>
    </row>
    <row r="1271" spans="7:10" x14ac:dyDescent="0.25">
      <c r="G1271" s="23"/>
      <c r="J1271" s="24"/>
    </row>
    <row r="1272" spans="7:10" x14ac:dyDescent="0.25">
      <c r="G1272" s="23"/>
      <c r="J1272" s="24"/>
    </row>
    <row r="1273" spans="7:10" x14ac:dyDescent="0.25">
      <c r="G1273" s="23"/>
      <c r="J1273" s="24"/>
    </row>
    <row r="1274" spans="7:10" x14ac:dyDescent="0.25">
      <c r="G1274" s="23"/>
      <c r="J1274" s="24"/>
    </row>
    <row r="1275" spans="7:10" x14ac:dyDescent="0.25">
      <c r="G1275" s="23"/>
      <c r="J1275" s="24"/>
    </row>
    <row r="1276" spans="7:10" x14ac:dyDescent="0.25">
      <c r="G1276" s="23"/>
      <c r="J1276" s="24"/>
    </row>
    <row r="1277" spans="7:10" x14ac:dyDescent="0.25">
      <c r="G1277" s="23"/>
      <c r="J1277" s="24"/>
    </row>
    <row r="1278" spans="7:10" x14ac:dyDescent="0.25">
      <c r="G1278" s="23"/>
      <c r="J1278" s="24"/>
    </row>
    <row r="1279" spans="7:10" x14ac:dyDescent="0.25">
      <c r="G1279" s="23"/>
      <c r="J1279" s="24"/>
    </row>
    <row r="1280" spans="7:10" x14ac:dyDescent="0.25">
      <c r="G1280" s="23"/>
      <c r="J1280" s="24"/>
    </row>
    <row r="1281" spans="7:10" x14ac:dyDescent="0.25">
      <c r="G1281" s="23"/>
      <c r="J1281" s="24"/>
    </row>
    <row r="1282" spans="7:10" x14ac:dyDescent="0.25">
      <c r="G1282" s="23"/>
      <c r="J1282" s="24"/>
    </row>
    <row r="1283" spans="7:10" x14ac:dyDescent="0.25">
      <c r="G1283" s="23"/>
      <c r="J1283" s="24"/>
    </row>
    <row r="1284" spans="7:10" x14ac:dyDescent="0.25">
      <c r="G1284" s="23"/>
      <c r="J1284" s="24"/>
    </row>
    <row r="1285" spans="7:10" x14ac:dyDescent="0.25">
      <c r="G1285" s="23"/>
      <c r="J1285" s="24"/>
    </row>
    <row r="1286" spans="7:10" x14ac:dyDescent="0.25">
      <c r="G1286" s="23"/>
      <c r="J1286" s="24"/>
    </row>
    <row r="1287" spans="7:10" x14ac:dyDescent="0.25">
      <c r="G1287" s="23"/>
      <c r="J1287" s="24"/>
    </row>
    <row r="1288" spans="7:10" x14ac:dyDescent="0.25">
      <c r="G1288" s="23"/>
      <c r="J1288" s="24"/>
    </row>
    <row r="1289" spans="7:10" x14ac:dyDescent="0.25">
      <c r="G1289" s="23"/>
      <c r="J1289" s="24"/>
    </row>
    <row r="1290" spans="7:10" x14ac:dyDescent="0.25">
      <c r="G1290" s="23"/>
      <c r="J1290" s="24"/>
    </row>
    <row r="1291" spans="7:10" x14ac:dyDescent="0.25">
      <c r="G1291" s="23"/>
      <c r="J1291" s="24"/>
    </row>
    <row r="1292" spans="7:10" x14ac:dyDescent="0.25">
      <c r="G1292" s="23"/>
      <c r="J1292" s="24"/>
    </row>
    <row r="1293" spans="7:10" x14ac:dyDescent="0.25">
      <c r="G1293" s="23"/>
      <c r="J1293" s="24"/>
    </row>
    <row r="1294" spans="7:10" x14ac:dyDescent="0.25">
      <c r="G1294" s="23"/>
      <c r="J1294" s="24"/>
    </row>
    <row r="1295" spans="7:10" x14ac:dyDescent="0.25">
      <c r="G1295" s="23"/>
      <c r="J1295" s="24"/>
    </row>
    <row r="1296" spans="7:10" x14ac:dyDescent="0.25">
      <c r="G1296" s="23"/>
      <c r="J1296" s="24"/>
    </row>
    <row r="1297" spans="7:10" x14ac:dyDescent="0.25">
      <c r="G1297" s="23"/>
      <c r="J1297" s="24"/>
    </row>
    <row r="1298" spans="7:10" x14ac:dyDescent="0.25">
      <c r="G1298" s="23"/>
      <c r="J1298" s="24"/>
    </row>
    <row r="1299" spans="7:10" x14ac:dyDescent="0.25">
      <c r="G1299" s="23"/>
      <c r="J1299" s="24"/>
    </row>
    <row r="1300" spans="7:10" x14ac:dyDescent="0.25">
      <c r="G1300" s="23"/>
      <c r="J1300" s="24"/>
    </row>
    <row r="1301" spans="7:10" x14ac:dyDescent="0.25">
      <c r="G1301" s="23"/>
      <c r="J1301" s="24"/>
    </row>
    <row r="1302" spans="7:10" x14ac:dyDescent="0.25">
      <c r="G1302" s="23"/>
      <c r="J1302" s="24"/>
    </row>
    <row r="1303" spans="7:10" x14ac:dyDescent="0.25">
      <c r="G1303" s="23"/>
      <c r="J1303" s="24"/>
    </row>
    <row r="1304" spans="7:10" x14ac:dyDescent="0.25">
      <c r="G1304" s="23"/>
      <c r="J1304" s="24"/>
    </row>
    <row r="1305" spans="7:10" x14ac:dyDescent="0.25">
      <c r="G1305" s="23"/>
      <c r="J1305" s="24"/>
    </row>
    <row r="1306" spans="7:10" x14ac:dyDescent="0.25">
      <c r="G1306" s="23"/>
      <c r="J1306" s="24"/>
    </row>
    <row r="1307" spans="7:10" x14ac:dyDescent="0.25">
      <c r="G1307" s="23"/>
      <c r="J1307" s="24"/>
    </row>
    <row r="1308" spans="7:10" x14ac:dyDescent="0.25">
      <c r="G1308" s="23"/>
      <c r="J1308" s="24"/>
    </row>
    <row r="1309" spans="7:10" x14ac:dyDescent="0.25">
      <c r="G1309" s="23"/>
      <c r="J1309" s="24"/>
    </row>
    <row r="1310" spans="7:10" x14ac:dyDescent="0.25">
      <c r="G1310" s="23"/>
      <c r="J1310" s="24"/>
    </row>
    <row r="1311" spans="7:10" x14ac:dyDescent="0.25">
      <c r="G1311" s="23"/>
      <c r="J1311" s="24"/>
    </row>
    <row r="1312" spans="7:10" x14ac:dyDescent="0.25">
      <c r="G1312" s="23"/>
      <c r="J1312" s="24"/>
    </row>
    <row r="1313" spans="7:10" x14ac:dyDescent="0.25">
      <c r="G1313" s="23"/>
      <c r="J1313" s="24"/>
    </row>
    <row r="1314" spans="7:10" x14ac:dyDescent="0.25">
      <c r="G1314" s="23"/>
      <c r="J1314" s="24"/>
    </row>
    <row r="1315" spans="7:10" x14ac:dyDescent="0.25">
      <c r="G1315" s="23"/>
      <c r="J1315" s="24"/>
    </row>
    <row r="1316" spans="7:10" x14ac:dyDescent="0.25">
      <c r="G1316" s="23"/>
      <c r="J1316" s="24"/>
    </row>
    <row r="1317" spans="7:10" x14ac:dyDescent="0.25">
      <c r="G1317" s="23"/>
      <c r="J1317" s="24"/>
    </row>
    <row r="1318" spans="7:10" x14ac:dyDescent="0.25">
      <c r="G1318" s="23"/>
      <c r="J1318" s="24"/>
    </row>
    <row r="1319" spans="7:10" x14ac:dyDescent="0.25">
      <c r="G1319" s="23"/>
      <c r="J1319" s="24"/>
    </row>
    <row r="1320" spans="7:10" x14ac:dyDescent="0.25">
      <c r="G1320" s="23"/>
      <c r="J1320" s="24"/>
    </row>
    <row r="1321" spans="7:10" x14ac:dyDescent="0.25">
      <c r="G1321" s="23"/>
      <c r="J1321" s="24"/>
    </row>
    <row r="1322" spans="7:10" x14ac:dyDescent="0.25">
      <c r="G1322" s="23"/>
      <c r="J1322" s="24"/>
    </row>
    <row r="1323" spans="7:10" x14ac:dyDescent="0.25">
      <c r="G1323" s="23"/>
      <c r="J1323" s="24"/>
    </row>
    <row r="1324" spans="7:10" x14ac:dyDescent="0.25">
      <c r="G1324" s="23"/>
      <c r="J1324" s="24"/>
    </row>
    <row r="1325" spans="7:10" x14ac:dyDescent="0.25">
      <c r="G1325" s="23"/>
      <c r="J1325" s="24"/>
    </row>
    <row r="1326" spans="7:10" x14ac:dyDescent="0.25">
      <c r="G1326" s="23"/>
      <c r="J1326" s="24"/>
    </row>
    <row r="1327" spans="7:10" x14ac:dyDescent="0.25">
      <c r="G1327" s="23"/>
      <c r="J1327" s="24"/>
    </row>
    <row r="1328" spans="7:10" x14ac:dyDescent="0.25">
      <c r="G1328" s="23"/>
      <c r="J1328" s="24"/>
    </row>
    <row r="1329" spans="7:10" x14ac:dyDescent="0.25">
      <c r="G1329" s="23"/>
      <c r="J1329" s="24"/>
    </row>
    <row r="1330" spans="7:10" x14ac:dyDescent="0.25">
      <c r="G1330" s="23"/>
      <c r="J1330" s="24"/>
    </row>
    <row r="1331" spans="7:10" x14ac:dyDescent="0.25">
      <c r="G1331" s="23"/>
      <c r="J1331" s="24"/>
    </row>
    <row r="1332" spans="7:10" x14ac:dyDescent="0.25">
      <c r="G1332" s="23"/>
      <c r="J1332" s="24"/>
    </row>
    <row r="1333" spans="7:10" x14ac:dyDescent="0.25">
      <c r="G1333" s="23"/>
      <c r="J1333" s="24"/>
    </row>
    <row r="1334" spans="7:10" x14ac:dyDescent="0.25">
      <c r="G1334" s="23"/>
      <c r="J1334" s="24"/>
    </row>
    <row r="1335" spans="7:10" x14ac:dyDescent="0.25">
      <c r="G1335" s="23"/>
      <c r="J1335" s="24"/>
    </row>
    <row r="1336" spans="7:10" x14ac:dyDescent="0.25">
      <c r="G1336" s="23"/>
      <c r="J1336" s="24"/>
    </row>
    <row r="1337" spans="7:10" x14ac:dyDescent="0.25">
      <c r="G1337" s="23"/>
      <c r="J1337" s="24"/>
    </row>
    <row r="1338" spans="7:10" x14ac:dyDescent="0.25">
      <c r="G1338" s="23"/>
      <c r="J1338" s="24"/>
    </row>
    <row r="1339" spans="7:10" x14ac:dyDescent="0.25">
      <c r="G1339" s="23"/>
      <c r="J1339" s="24"/>
    </row>
    <row r="1340" spans="7:10" x14ac:dyDescent="0.25">
      <c r="G1340" s="23"/>
      <c r="J1340" s="24"/>
    </row>
    <row r="1341" spans="7:10" x14ac:dyDescent="0.25">
      <c r="G1341" s="23"/>
      <c r="J1341" s="24"/>
    </row>
    <row r="1342" spans="7:10" x14ac:dyDescent="0.25">
      <c r="G1342" s="23"/>
      <c r="J1342" s="24"/>
    </row>
    <row r="1343" spans="7:10" x14ac:dyDescent="0.25">
      <c r="G1343" s="23"/>
      <c r="J1343" s="24"/>
    </row>
    <row r="1344" spans="7:10" x14ac:dyDescent="0.25">
      <c r="G1344" s="23"/>
      <c r="J1344" s="24"/>
    </row>
    <row r="1345" spans="7:10" x14ac:dyDescent="0.25">
      <c r="G1345" s="23"/>
      <c r="J1345" s="24"/>
    </row>
    <row r="1346" spans="7:10" x14ac:dyDescent="0.25">
      <c r="G1346" s="23"/>
      <c r="J1346" s="24"/>
    </row>
    <row r="1347" spans="7:10" x14ac:dyDescent="0.25">
      <c r="G1347" s="23"/>
      <c r="J1347" s="24"/>
    </row>
    <row r="1348" spans="7:10" x14ac:dyDescent="0.25">
      <c r="G1348" s="23"/>
      <c r="J1348" s="24"/>
    </row>
    <row r="1349" spans="7:10" x14ac:dyDescent="0.25">
      <c r="G1349" s="23"/>
      <c r="J1349" s="24"/>
    </row>
    <row r="1350" spans="7:10" x14ac:dyDescent="0.25">
      <c r="G1350" s="23"/>
      <c r="J1350" s="24"/>
    </row>
    <row r="1351" spans="7:10" x14ac:dyDescent="0.25">
      <c r="G1351" s="23"/>
      <c r="J1351" s="24"/>
    </row>
    <row r="1352" spans="7:10" x14ac:dyDescent="0.25">
      <c r="G1352" s="23"/>
      <c r="J1352" s="24"/>
    </row>
    <row r="1353" spans="7:10" x14ac:dyDescent="0.25">
      <c r="G1353" s="23"/>
      <c r="J1353" s="24"/>
    </row>
    <row r="1354" spans="7:10" x14ac:dyDescent="0.25">
      <c r="G1354" s="23"/>
      <c r="J1354" s="24"/>
    </row>
    <row r="1355" spans="7:10" x14ac:dyDescent="0.25">
      <c r="G1355" s="23"/>
      <c r="J1355" s="24"/>
    </row>
    <row r="1356" spans="7:10" x14ac:dyDescent="0.25">
      <c r="G1356" s="23"/>
      <c r="J1356" s="24"/>
    </row>
    <row r="1357" spans="7:10" x14ac:dyDescent="0.25">
      <c r="G1357" s="23"/>
      <c r="J1357" s="24"/>
    </row>
    <row r="1358" spans="7:10" x14ac:dyDescent="0.25">
      <c r="G1358" s="23"/>
      <c r="J1358" s="24"/>
    </row>
    <row r="1359" spans="7:10" x14ac:dyDescent="0.25">
      <c r="G1359" s="23"/>
      <c r="J1359" s="24"/>
    </row>
    <row r="1360" spans="7:10" x14ac:dyDescent="0.25">
      <c r="G1360" s="23"/>
      <c r="J1360" s="24"/>
    </row>
    <row r="1361" spans="7:10" x14ac:dyDescent="0.25">
      <c r="G1361" s="23"/>
      <c r="J1361" s="24"/>
    </row>
    <row r="1362" spans="7:10" x14ac:dyDescent="0.25">
      <c r="G1362" s="23"/>
      <c r="J1362" s="24"/>
    </row>
    <row r="1363" spans="7:10" x14ac:dyDescent="0.25">
      <c r="G1363" s="23"/>
      <c r="J1363" s="24"/>
    </row>
    <row r="1364" spans="7:10" x14ac:dyDescent="0.25">
      <c r="G1364" s="23"/>
      <c r="J1364" s="24"/>
    </row>
    <row r="1365" spans="7:10" x14ac:dyDescent="0.25">
      <c r="G1365" s="23"/>
      <c r="J1365" s="24"/>
    </row>
    <row r="1366" spans="7:10" x14ac:dyDescent="0.25">
      <c r="G1366" s="23"/>
      <c r="J1366" s="24"/>
    </row>
    <row r="1367" spans="7:10" x14ac:dyDescent="0.25">
      <c r="G1367" s="23"/>
      <c r="J1367" s="24"/>
    </row>
    <row r="1368" spans="7:10" x14ac:dyDescent="0.25">
      <c r="G1368" s="23"/>
      <c r="J1368" s="24"/>
    </row>
    <row r="1369" spans="7:10" x14ac:dyDescent="0.25">
      <c r="G1369" s="23"/>
      <c r="J1369" s="24"/>
    </row>
    <row r="1370" spans="7:10" x14ac:dyDescent="0.25">
      <c r="G1370" s="23"/>
      <c r="J1370" s="24"/>
    </row>
    <row r="1371" spans="7:10" x14ac:dyDescent="0.25">
      <c r="G1371" s="23"/>
      <c r="J1371" s="24"/>
    </row>
    <row r="1372" spans="7:10" x14ac:dyDescent="0.25">
      <c r="G1372" s="23"/>
      <c r="J1372" s="24"/>
    </row>
    <row r="1373" spans="7:10" x14ac:dyDescent="0.25">
      <c r="G1373" s="23"/>
      <c r="J1373" s="24"/>
    </row>
    <row r="1374" spans="7:10" x14ac:dyDescent="0.25">
      <c r="G1374" s="23"/>
      <c r="J1374" s="24"/>
    </row>
    <row r="1375" spans="7:10" x14ac:dyDescent="0.25">
      <c r="G1375" s="23"/>
      <c r="J1375" s="24"/>
    </row>
    <row r="1376" spans="7:10" x14ac:dyDescent="0.25">
      <c r="G1376" s="23"/>
      <c r="J1376" s="24"/>
    </row>
    <row r="1377" spans="7:10" x14ac:dyDescent="0.25">
      <c r="G1377" s="23"/>
      <c r="J1377" s="24"/>
    </row>
    <row r="1378" spans="7:10" x14ac:dyDescent="0.25">
      <c r="G1378" s="23"/>
      <c r="J1378" s="24"/>
    </row>
    <row r="1379" spans="7:10" x14ac:dyDescent="0.25">
      <c r="G1379" s="23"/>
      <c r="J1379" s="24"/>
    </row>
    <row r="1380" spans="7:10" x14ac:dyDescent="0.25">
      <c r="G1380" s="23"/>
      <c r="J1380" s="24"/>
    </row>
    <row r="1381" spans="7:10" x14ac:dyDescent="0.25">
      <c r="G1381" s="23"/>
      <c r="J1381" s="24"/>
    </row>
    <row r="1382" spans="7:10" x14ac:dyDescent="0.25">
      <c r="G1382" s="23"/>
      <c r="J1382" s="24"/>
    </row>
    <row r="1383" spans="7:10" x14ac:dyDescent="0.25">
      <c r="G1383" s="23"/>
      <c r="J1383" s="24"/>
    </row>
    <row r="1384" spans="7:10" x14ac:dyDescent="0.25">
      <c r="G1384" s="23"/>
      <c r="J1384" s="24"/>
    </row>
    <row r="1385" spans="7:10" x14ac:dyDescent="0.25">
      <c r="G1385" s="23"/>
      <c r="J1385" s="24"/>
    </row>
    <row r="1386" spans="7:10" x14ac:dyDescent="0.25">
      <c r="G1386" s="23"/>
      <c r="J1386" s="24"/>
    </row>
    <row r="1387" spans="7:10" x14ac:dyDescent="0.25">
      <c r="G1387" s="23"/>
      <c r="J1387" s="24"/>
    </row>
    <row r="1388" spans="7:10" x14ac:dyDescent="0.25">
      <c r="G1388" s="23"/>
      <c r="J1388" s="24"/>
    </row>
    <row r="1389" spans="7:10" x14ac:dyDescent="0.25">
      <c r="G1389" s="23"/>
      <c r="J1389" s="24"/>
    </row>
    <row r="1390" spans="7:10" x14ac:dyDescent="0.25">
      <c r="G1390" s="23"/>
      <c r="J1390" s="24"/>
    </row>
    <row r="1391" spans="7:10" x14ac:dyDescent="0.25">
      <c r="G1391" s="23"/>
      <c r="J1391" s="24"/>
    </row>
    <row r="1392" spans="7:10" x14ac:dyDescent="0.25">
      <c r="G1392" s="23"/>
      <c r="J1392" s="24"/>
    </row>
    <row r="1393" spans="7:10" x14ac:dyDescent="0.25">
      <c r="G1393" s="23"/>
      <c r="J1393" s="24"/>
    </row>
    <row r="1394" spans="7:10" x14ac:dyDescent="0.25">
      <c r="G1394" s="23"/>
      <c r="J1394" s="24"/>
    </row>
    <row r="1395" spans="7:10" x14ac:dyDescent="0.25">
      <c r="G1395" s="23"/>
      <c r="J1395" s="24"/>
    </row>
    <row r="1396" spans="7:10" x14ac:dyDescent="0.25">
      <c r="G1396" s="23"/>
      <c r="J1396" s="24"/>
    </row>
    <row r="1397" spans="7:10" x14ac:dyDescent="0.25">
      <c r="G1397" s="23"/>
      <c r="J1397" s="24"/>
    </row>
    <row r="1398" spans="7:10" x14ac:dyDescent="0.25">
      <c r="G1398" s="23"/>
      <c r="J1398" s="24"/>
    </row>
    <row r="1399" spans="7:10" x14ac:dyDescent="0.25">
      <c r="G1399" s="23"/>
      <c r="J1399" s="24"/>
    </row>
    <row r="1400" spans="7:10" x14ac:dyDescent="0.25">
      <c r="G1400" s="23"/>
      <c r="J1400" s="24"/>
    </row>
    <row r="1401" spans="7:10" x14ac:dyDescent="0.25">
      <c r="G1401" s="23"/>
      <c r="J1401" s="24"/>
    </row>
    <row r="1402" spans="7:10" x14ac:dyDescent="0.25">
      <c r="G1402" s="23"/>
      <c r="J1402" s="24"/>
    </row>
    <row r="1403" spans="7:10" x14ac:dyDescent="0.25">
      <c r="G1403" s="23"/>
      <c r="J1403" s="24"/>
    </row>
    <row r="1404" spans="7:10" x14ac:dyDescent="0.25">
      <c r="G1404" s="23"/>
      <c r="J1404" s="24"/>
    </row>
    <row r="1405" spans="7:10" x14ac:dyDescent="0.25">
      <c r="G1405" s="23"/>
      <c r="J1405" s="24"/>
    </row>
    <row r="1406" spans="7:10" x14ac:dyDescent="0.25">
      <c r="G1406" s="23"/>
      <c r="J1406" s="24"/>
    </row>
    <row r="1407" spans="7:10" x14ac:dyDescent="0.25">
      <c r="G1407" s="23"/>
      <c r="J1407" s="24"/>
    </row>
    <row r="1408" spans="7:10" x14ac:dyDescent="0.25">
      <c r="G1408" s="23"/>
      <c r="J1408" s="24"/>
    </row>
    <row r="1409" spans="7:10" x14ac:dyDescent="0.25">
      <c r="G1409" s="23"/>
      <c r="J1409" s="24"/>
    </row>
    <row r="1410" spans="7:10" x14ac:dyDescent="0.25">
      <c r="G1410" s="23"/>
      <c r="J1410" s="24"/>
    </row>
    <row r="1411" spans="7:10" x14ac:dyDescent="0.25">
      <c r="G1411" s="23"/>
      <c r="J1411" s="24"/>
    </row>
    <row r="1412" spans="7:10" x14ac:dyDescent="0.25">
      <c r="G1412" s="23"/>
      <c r="J1412" s="24"/>
    </row>
    <row r="1413" spans="7:10" x14ac:dyDescent="0.25">
      <c r="G1413" s="23"/>
      <c r="J1413" s="24"/>
    </row>
    <row r="1414" spans="7:10" x14ac:dyDescent="0.25">
      <c r="G1414" s="23"/>
      <c r="J1414" s="24"/>
    </row>
    <row r="1415" spans="7:10" x14ac:dyDescent="0.25">
      <c r="G1415" s="23"/>
      <c r="J1415" s="24"/>
    </row>
    <row r="1416" spans="7:10" x14ac:dyDescent="0.25">
      <c r="G1416" s="23"/>
      <c r="J1416" s="24"/>
    </row>
    <row r="1417" spans="7:10" x14ac:dyDescent="0.25">
      <c r="G1417" s="23"/>
      <c r="J1417" s="24"/>
    </row>
    <row r="1418" spans="7:10" x14ac:dyDescent="0.25">
      <c r="G1418" s="23"/>
      <c r="J1418" s="24"/>
    </row>
    <row r="1419" spans="7:10" x14ac:dyDescent="0.25">
      <c r="G1419" s="23"/>
      <c r="J1419" s="24"/>
    </row>
    <row r="1420" spans="7:10" x14ac:dyDescent="0.25">
      <c r="G1420" s="23"/>
      <c r="J1420" s="24"/>
    </row>
    <row r="1421" spans="7:10" x14ac:dyDescent="0.25">
      <c r="G1421" s="23"/>
      <c r="J1421" s="24"/>
    </row>
    <row r="1422" spans="7:10" x14ac:dyDescent="0.25">
      <c r="G1422" s="23"/>
      <c r="J1422" s="24"/>
    </row>
    <row r="1423" spans="7:10" x14ac:dyDescent="0.25">
      <c r="G1423" s="23"/>
      <c r="J1423" s="24"/>
    </row>
    <row r="1424" spans="7:10" x14ac:dyDescent="0.25">
      <c r="G1424" s="23"/>
      <c r="J1424" s="24"/>
    </row>
    <row r="1425" spans="7:10" x14ac:dyDescent="0.25">
      <c r="G1425" s="23"/>
      <c r="J1425" s="24"/>
    </row>
    <row r="1426" spans="7:10" x14ac:dyDescent="0.25">
      <c r="G1426" s="23"/>
      <c r="J1426" s="24"/>
    </row>
    <row r="1427" spans="7:10" x14ac:dyDescent="0.25">
      <c r="G1427" s="23"/>
      <c r="J1427" s="24"/>
    </row>
    <row r="1428" spans="7:10" x14ac:dyDescent="0.25">
      <c r="G1428" s="23"/>
      <c r="J1428" s="24"/>
    </row>
    <row r="1429" spans="7:10" x14ac:dyDescent="0.25">
      <c r="G1429" s="23"/>
      <c r="J1429" s="24"/>
    </row>
    <row r="1430" spans="7:10" x14ac:dyDescent="0.25">
      <c r="G1430" s="23"/>
      <c r="J1430" s="24"/>
    </row>
    <row r="1431" spans="7:10" x14ac:dyDescent="0.25">
      <c r="G1431" s="23"/>
      <c r="J1431" s="24"/>
    </row>
    <row r="1432" spans="7:10" x14ac:dyDescent="0.25">
      <c r="G1432" s="23"/>
      <c r="J1432" s="24"/>
    </row>
    <row r="1433" spans="7:10" x14ac:dyDescent="0.25">
      <c r="G1433" s="23"/>
      <c r="J1433" s="24"/>
    </row>
    <row r="1434" spans="7:10" x14ac:dyDescent="0.25">
      <c r="G1434" s="23"/>
      <c r="J1434" s="24"/>
    </row>
    <row r="1435" spans="7:10" x14ac:dyDescent="0.25">
      <c r="G1435" s="23"/>
      <c r="J1435" s="24"/>
    </row>
    <row r="1436" spans="7:10" x14ac:dyDescent="0.25">
      <c r="G1436" s="23"/>
      <c r="J1436" s="24"/>
    </row>
    <row r="1437" spans="7:10" x14ac:dyDescent="0.25">
      <c r="G1437" s="23"/>
      <c r="J1437" s="24"/>
    </row>
    <row r="1438" spans="7:10" x14ac:dyDescent="0.25">
      <c r="G1438" s="23"/>
      <c r="J1438" s="24"/>
    </row>
    <row r="1439" spans="7:10" x14ac:dyDescent="0.25">
      <c r="G1439" s="23"/>
      <c r="J1439" s="24"/>
    </row>
    <row r="1440" spans="7:10" x14ac:dyDescent="0.25">
      <c r="G1440" s="23"/>
      <c r="J1440" s="24"/>
    </row>
    <row r="1441" spans="7:10" x14ac:dyDescent="0.25">
      <c r="G1441" s="23"/>
      <c r="J1441" s="24"/>
    </row>
    <row r="1442" spans="7:10" x14ac:dyDescent="0.25">
      <c r="G1442" s="23"/>
      <c r="J1442" s="24"/>
    </row>
    <row r="1443" spans="7:10" x14ac:dyDescent="0.25">
      <c r="G1443" s="23"/>
      <c r="J1443" s="24"/>
    </row>
    <row r="1444" spans="7:10" x14ac:dyDescent="0.25">
      <c r="G1444" s="23"/>
      <c r="J1444" s="24"/>
    </row>
    <row r="1445" spans="7:10" x14ac:dyDescent="0.25">
      <c r="G1445" s="23"/>
      <c r="J1445" s="24"/>
    </row>
    <row r="1446" spans="7:10" x14ac:dyDescent="0.25">
      <c r="G1446" s="23"/>
      <c r="J1446" s="24"/>
    </row>
    <row r="1447" spans="7:10" x14ac:dyDescent="0.25">
      <c r="G1447" s="23"/>
      <c r="J1447" s="24"/>
    </row>
    <row r="1448" spans="7:10" x14ac:dyDescent="0.25">
      <c r="G1448" s="23"/>
      <c r="J1448" s="24"/>
    </row>
    <row r="1449" spans="7:10" x14ac:dyDescent="0.25">
      <c r="G1449" s="23"/>
      <c r="J1449" s="24"/>
    </row>
    <row r="1450" spans="7:10" x14ac:dyDescent="0.25">
      <c r="G1450" s="23"/>
      <c r="J1450" s="24"/>
    </row>
    <row r="1451" spans="7:10" x14ac:dyDescent="0.25">
      <c r="G1451" s="23"/>
      <c r="J1451" s="24"/>
    </row>
    <row r="1452" spans="7:10" x14ac:dyDescent="0.25">
      <c r="G1452" s="23"/>
      <c r="J1452" s="24"/>
    </row>
    <row r="1453" spans="7:10" x14ac:dyDescent="0.25">
      <c r="G1453" s="23"/>
      <c r="J1453" s="24"/>
    </row>
    <row r="1454" spans="7:10" x14ac:dyDescent="0.25">
      <c r="G1454" s="23"/>
      <c r="J1454" s="24"/>
    </row>
    <row r="1455" spans="7:10" x14ac:dyDescent="0.25">
      <c r="G1455" s="23"/>
      <c r="J1455" s="24"/>
    </row>
    <row r="1456" spans="7:10" x14ac:dyDescent="0.25">
      <c r="G1456" s="23"/>
      <c r="J1456" s="24"/>
    </row>
    <row r="1457" spans="7:10" x14ac:dyDescent="0.25">
      <c r="G1457" s="23"/>
      <c r="J1457" s="24"/>
    </row>
    <row r="1458" spans="7:10" x14ac:dyDescent="0.25">
      <c r="G1458" s="23"/>
      <c r="J1458" s="24"/>
    </row>
    <row r="1459" spans="7:10" x14ac:dyDescent="0.25">
      <c r="G1459" s="23"/>
      <c r="J1459" s="24"/>
    </row>
    <row r="1460" spans="7:10" x14ac:dyDescent="0.25">
      <c r="G1460" s="23"/>
      <c r="J1460" s="24"/>
    </row>
    <row r="1461" spans="7:10" x14ac:dyDescent="0.25">
      <c r="G1461" s="23"/>
      <c r="J1461" s="24"/>
    </row>
    <row r="1462" spans="7:10" x14ac:dyDescent="0.25">
      <c r="G1462" s="23"/>
      <c r="J1462" s="24"/>
    </row>
    <row r="1463" spans="7:10" x14ac:dyDescent="0.25">
      <c r="G1463" s="23"/>
      <c r="J1463" s="24"/>
    </row>
    <row r="1464" spans="7:10" x14ac:dyDescent="0.25">
      <c r="G1464" s="23"/>
      <c r="J1464" s="24"/>
    </row>
    <row r="1465" spans="7:10" x14ac:dyDescent="0.25">
      <c r="G1465" s="23"/>
      <c r="J1465" s="24"/>
    </row>
    <row r="1466" spans="7:10" x14ac:dyDescent="0.25">
      <c r="G1466" s="23"/>
      <c r="J1466" s="24"/>
    </row>
    <row r="1467" spans="7:10" x14ac:dyDescent="0.25">
      <c r="G1467" s="23"/>
      <c r="J1467" s="24"/>
    </row>
    <row r="1468" spans="7:10" x14ac:dyDescent="0.25">
      <c r="G1468" s="23"/>
      <c r="J1468" s="24"/>
    </row>
    <row r="1469" spans="7:10" x14ac:dyDescent="0.25">
      <c r="G1469" s="23"/>
      <c r="J1469" s="24"/>
    </row>
    <row r="1470" spans="7:10" x14ac:dyDescent="0.25">
      <c r="G1470" s="23"/>
      <c r="J1470" s="24"/>
    </row>
    <row r="1471" spans="7:10" x14ac:dyDescent="0.25">
      <c r="G1471" s="23"/>
      <c r="J1471" s="24"/>
    </row>
    <row r="1472" spans="7:10" x14ac:dyDescent="0.25">
      <c r="G1472" s="23"/>
      <c r="J1472" s="24"/>
    </row>
    <row r="1473" spans="7:10" x14ac:dyDescent="0.25">
      <c r="G1473" s="23"/>
      <c r="J1473" s="24"/>
    </row>
    <row r="1474" spans="7:10" x14ac:dyDescent="0.25">
      <c r="G1474" s="23"/>
      <c r="J1474" s="24"/>
    </row>
    <row r="1475" spans="7:10" x14ac:dyDescent="0.25">
      <c r="G1475" s="23"/>
      <c r="J1475" s="24"/>
    </row>
    <row r="1476" spans="7:10" x14ac:dyDescent="0.25">
      <c r="G1476" s="23"/>
      <c r="J1476" s="24"/>
    </row>
    <row r="1477" spans="7:10" x14ac:dyDescent="0.25">
      <c r="G1477" s="23"/>
      <c r="J1477" s="24"/>
    </row>
    <row r="1478" spans="7:10" x14ac:dyDescent="0.25">
      <c r="G1478" s="23"/>
      <c r="J1478" s="24"/>
    </row>
    <row r="1479" spans="7:10" x14ac:dyDescent="0.25">
      <c r="G1479" s="23"/>
      <c r="J1479" s="24"/>
    </row>
    <row r="1480" spans="7:10" x14ac:dyDescent="0.25">
      <c r="G1480" s="23"/>
      <c r="J1480" s="24"/>
    </row>
    <row r="1481" spans="7:10" x14ac:dyDescent="0.25">
      <c r="G1481" s="23"/>
      <c r="J1481" s="24"/>
    </row>
    <row r="1482" spans="7:10" x14ac:dyDescent="0.25">
      <c r="G1482" s="23"/>
      <c r="J1482" s="24"/>
    </row>
    <row r="1483" spans="7:10" x14ac:dyDescent="0.25">
      <c r="G1483" s="23"/>
      <c r="J1483" s="24"/>
    </row>
    <row r="1484" spans="7:10" x14ac:dyDescent="0.25">
      <c r="G1484" s="23"/>
      <c r="J1484" s="24"/>
    </row>
    <row r="1485" spans="7:10" x14ac:dyDescent="0.25">
      <c r="G1485" s="23"/>
      <c r="J1485" s="24"/>
    </row>
    <row r="1486" spans="7:10" x14ac:dyDescent="0.25">
      <c r="G1486" s="23"/>
      <c r="J1486" s="24"/>
    </row>
    <row r="1487" spans="7:10" x14ac:dyDescent="0.25">
      <c r="G1487" s="23"/>
      <c r="J1487" s="24"/>
    </row>
    <row r="1488" spans="7:10" x14ac:dyDescent="0.25">
      <c r="G1488" s="23"/>
      <c r="J1488" s="24"/>
    </row>
    <row r="1489" spans="7:10" x14ac:dyDescent="0.25">
      <c r="G1489" s="23"/>
      <c r="J1489" s="24"/>
    </row>
    <row r="1490" spans="7:10" x14ac:dyDescent="0.25">
      <c r="G1490" s="23"/>
      <c r="J1490" s="24"/>
    </row>
    <row r="1491" spans="7:10" x14ac:dyDescent="0.25">
      <c r="G1491" s="23"/>
      <c r="J1491" s="24"/>
    </row>
    <row r="1492" spans="7:10" x14ac:dyDescent="0.25">
      <c r="G1492" s="23"/>
      <c r="J1492" s="24"/>
    </row>
    <row r="1493" spans="7:10" x14ac:dyDescent="0.25">
      <c r="G1493" s="23"/>
      <c r="J1493" s="24"/>
    </row>
    <row r="1494" spans="7:10" x14ac:dyDescent="0.25">
      <c r="G1494" s="23"/>
      <c r="J1494" s="24"/>
    </row>
    <row r="1495" spans="7:10" x14ac:dyDescent="0.25">
      <c r="G1495" s="23"/>
      <c r="J1495" s="24"/>
    </row>
    <row r="1496" spans="7:10" x14ac:dyDescent="0.25">
      <c r="G1496" s="23"/>
      <c r="J1496" s="24"/>
    </row>
    <row r="1497" spans="7:10" x14ac:dyDescent="0.25">
      <c r="G1497" s="23"/>
      <c r="J1497" s="24"/>
    </row>
    <row r="1498" spans="7:10" x14ac:dyDescent="0.25">
      <c r="G1498" s="23"/>
      <c r="J1498" s="24"/>
    </row>
    <row r="1499" spans="7:10" x14ac:dyDescent="0.25">
      <c r="G1499" s="23"/>
      <c r="J1499" s="24"/>
    </row>
    <row r="1500" spans="7:10" x14ac:dyDescent="0.25">
      <c r="G1500" s="23"/>
      <c r="J1500" s="24"/>
    </row>
    <row r="1501" spans="7:10" x14ac:dyDescent="0.25">
      <c r="G1501" s="23"/>
      <c r="J1501" s="24"/>
    </row>
    <row r="1502" spans="7:10" x14ac:dyDescent="0.25">
      <c r="G1502" s="23"/>
      <c r="J1502" s="24"/>
    </row>
    <row r="1503" spans="7:10" x14ac:dyDescent="0.25">
      <c r="G1503" s="23"/>
      <c r="J1503" s="24"/>
    </row>
    <row r="1504" spans="7:10" x14ac:dyDescent="0.25">
      <c r="G1504" s="23"/>
      <c r="J1504" s="24"/>
    </row>
    <row r="1505" spans="7:10" x14ac:dyDescent="0.25">
      <c r="G1505" s="23"/>
      <c r="J1505" s="24"/>
    </row>
    <row r="1506" spans="7:10" x14ac:dyDescent="0.25">
      <c r="G1506" s="23"/>
      <c r="J1506" s="24"/>
    </row>
    <row r="1507" spans="7:10" x14ac:dyDescent="0.25">
      <c r="G1507" s="23"/>
      <c r="J1507" s="24"/>
    </row>
    <row r="1508" spans="7:10" x14ac:dyDescent="0.25">
      <c r="G1508" s="23"/>
      <c r="J1508" s="24"/>
    </row>
    <row r="1509" spans="7:10" x14ac:dyDescent="0.25">
      <c r="G1509" s="23"/>
      <c r="J1509" s="24"/>
    </row>
    <row r="1510" spans="7:10" x14ac:dyDescent="0.25">
      <c r="G1510" s="23"/>
      <c r="J1510" s="24"/>
    </row>
    <row r="1511" spans="7:10" x14ac:dyDescent="0.25">
      <c r="G1511" s="23"/>
      <c r="J1511" s="24"/>
    </row>
    <row r="1512" spans="7:10" x14ac:dyDescent="0.25">
      <c r="G1512" s="23"/>
      <c r="J1512" s="24"/>
    </row>
    <row r="1513" spans="7:10" x14ac:dyDescent="0.25">
      <c r="G1513" s="23"/>
      <c r="J1513" s="24"/>
    </row>
    <row r="1514" spans="7:10" x14ac:dyDescent="0.25">
      <c r="G1514" s="23"/>
      <c r="J1514" s="24"/>
    </row>
    <row r="1515" spans="7:10" x14ac:dyDescent="0.25">
      <c r="G1515" s="23"/>
      <c r="J1515" s="24"/>
    </row>
    <row r="1516" spans="7:10" x14ac:dyDescent="0.25">
      <c r="G1516" s="23"/>
      <c r="J1516" s="24"/>
    </row>
    <row r="1517" spans="7:10" x14ac:dyDescent="0.25">
      <c r="G1517" s="23"/>
      <c r="J1517" s="24"/>
    </row>
    <row r="1518" spans="7:10" x14ac:dyDescent="0.25">
      <c r="G1518" s="23"/>
      <c r="J1518" s="24"/>
    </row>
    <row r="1519" spans="7:10" x14ac:dyDescent="0.25">
      <c r="G1519" s="23"/>
      <c r="J1519" s="24"/>
    </row>
    <row r="1520" spans="7:10" x14ac:dyDescent="0.25">
      <c r="G1520" s="23"/>
      <c r="J1520" s="24"/>
    </row>
    <row r="1521" spans="7:10" x14ac:dyDescent="0.25">
      <c r="G1521" s="23"/>
      <c r="J1521" s="24"/>
    </row>
    <row r="1522" spans="7:10" x14ac:dyDescent="0.25">
      <c r="G1522" s="23"/>
      <c r="J1522" s="24"/>
    </row>
    <row r="1523" spans="7:10" x14ac:dyDescent="0.25">
      <c r="G1523" s="23"/>
      <c r="J1523" s="24"/>
    </row>
    <row r="1524" spans="7:10" x14ac:dyDescent="0.25">
      <c r="G1524" s="23"/>
      <c r="J1524" s="24"/>
    </row>
    <row r="1525" spans="7:10" x14ac:dyDescent="0.25">
      <c r="G1525" s="23"/>
      <c r="J1525" s="24"/>
    </row>
    <row r="1526" spans="7:10" x14ac:dyDescent="0.25">
      <c r="G1526" s="23"/>
      <c r="J1526" s="24"/>
    </row>
    <row r="1527" spans="7:10" x14ac:dyDescent="0.25">
      <c r="G1527" s="23"/>
      <c r="J1527" s="24"/>
    </row>
    <row r="1528" spans="7:10" x14ac:dyDescent="0.25">
      <c r="G1528" s="23"/>
      <c r="J1528" s="24"/>
    </row>
    <row r="1529" spans="7:10" x14ac:dyDescent="0.25">
      <c r="G1529" s="23"/>
      <c r="J1529" s="24"/>
    </row>
    <row r="1530" spans="7:10" x14ac:dyDescent="0.25">
      <c r="G1530" s="23"/>
      <c r="J1530" s="24"/>
    </row>
    <row r="1531" spans="7:10" x14ac:dyDescent="0.25">
      <c r="G1531" s="23"/>
      <c r="J1531" s="24"/>
    </row>
    <row r="1532" spans="7:10" x14ac:dyDescent="0.25">
      <c r="G1532" s="23"/>
      <c r="J1532" s="24"/>
    </row>
    <row r="1533" spans="7:10" x14ac:dyDescent="0.25">
      <c r="G1533" s="23"/>
      <c r="J1533" s="24"/>
    </row>
    <row r="1534" spans="7:10" x14ac:dyDescent="0.25">
      <c r="G1534" s="23"/>
      <c r="J1534" s="24"/>
    </row>
    <row r="1535" spans="7:10" x14ac:dyDescent="0.25">
      <c r="G1535" s="23"/>
      <c r="J1535" s="24"/>
    </row>
    <row r="1536" spans="7:10" x14ac:dyDescent="0.25">
      <c r="G1536" s="23"/>
      <c r="J1536" s="24"/>
    </row>
    <row r="1537" spans="7:10" x14ac:dyDescent="0.25">
      <c r="G1537" s="23"/>
      <c r="J1537" s="24"/>
    </row>
    <row r="1538" spans="7:10" x14ac:dyDescent="0.25">
      <c r="G1538" s="23"/>
      <c r="J1538" s="24"/>
    </row>
    <row r="1539" spans="7:10" x14ac:dyDescent="0.25">
      <c r="G1539" s="23"/>
      <c r="J1539" s="24"/>
    </row>
    <row r="1540" spans="7:10" x14ac:dyDescent="0.25">
      <c r="G1540" s="23"/>
      <c r="J1540" s="24"/>
    </row>
    <row r="1541" spans="7:10" x14ac:dyDescent="0.25">
      <c r="G1541" s="23"/>
      <c r="J1541" s="24"/>
    </row>
    <row r="1542" spans="7:10" x14ac:dyDescent="0.25">
      <c r="G1542" s="23"/>
      <c r="J1542" s="24"/>
    </row>
    <row r="1543" spans="7:10" x14ac:dyDescent="0.25">
      <c r="G1543" s="23"/>
      <c r="J1543" s="24"/>
    </row>
    <row r="1544" spans="7:10" x14ac:dyDescent="0.25">
      <c r="G1544" s="23"/>
      <c r="J1544" s="24"/>
    </row>
    <row r="1545" spans="7:10" x14ac:dyDescent="0.25">
      <c r="G1545" s="23"/>
      <c r="J1545" s="24"/>
    </row>
    <row r="1546" spans="7:10" x14ac:dyDescent="0.25">
      <c r="G1546" s="23"/>
      <c r="J1546" s="24"/>
    </row>
    <row r="1547" spans="7:10" x14ac:dyDescent="0.25">
      <c r="G1547" s="23"/>
      <c r="J1547" s="24"/>
    </row>
    <row r="1548" spans="7:10" x14ac:dyDescent="0.25">
      <c r="G1548" s="23"/>
      <c r="J1548" s="24"/>
    </row>
    <row r="1549" spans="7:10" x14ac:dyDescent="0.25">
      <c r="G1549" s="23"/>
      <c r="J1549" s="24"/>
    </row>
    <row r="1550" spans="7:10" x14ac:dyDescent="0.25">
      <c r="G1550" s="23"/>
      <c r="J1550" s="24"/>
    </row>
    <row r="1551" spans="7:10" x14ac:dyDescent="0.25">
      <c r="G1551" s="23"/>
      <c r="J1551" s="24"/>
    </row>
    <row r="1552" spans="7:10" x14ac:dyDescent="0.25">
      <c r="G1552" s="23"/>
      <c r="J1552" s="24"/>
    </row>
    <row r="1553" spans="7:10" x14ac:dyDescent="0.25">
      <c r="G1553" s="23"/>
      <c r="J1553" s="24"/>
    </row>
    <row r="1554" spans="7:10" x14ac:dyDescent="0.25">
      <c r="G1554" s="23"/>
      <c r="J1554" s="24"/>
    </row>
    <row r="1555" spans="7:10" x14ac:dyDescent="0.25">
      <c r="G1555" s="23"/>
      <c r="J1555" s="24"/>
    </row>
    <row r="1556" spans="7:10" x14ac:dyDescent="0.25">
      <c r="G1556" s="23"/>
      <c r="J1556" s="24"/>
    </row>
    <row r="1557" spans="7:10" x14ac:dyDescent="0.25">
      <c r="G1557" s="23"/>
      <c r="J1557" s="24"/>
    </row>
    <row r="1558" spans="7:10" x14ac:dyDescent="0.25">
      <c r="G1558" s="23"/>
      <c r="J1558" s="24"/>
    </row>
    <row r="1559" spans="7:10" x14ac:dyDescent="0.25">
      <c r="G1559" s="23"/>
      <c r="J1559" s="24"/>
    </row>
    <row r="1560" spans="7:10" x14ac:dyDescent="0.25">
      <c r="G1560" s="23"/>
      <c r="J1560" s="24"/>
    </row>
    <row r="1561" spans="7:10" x14ac:dyDescent="0.25">
      <c r="G1561" s="23"/>
      <c r="J1561" s="24"/>
    </row>
    <row r="1562" spans="7:10" x14ac:dyDescent="0.25">
      <c r="G1562" s="23"/>
      <c r="J1562" s="24"/>
    </row>
    <row r="1563" spans="7:10" x14ac:dyDescent="0.25">
      <c r="G1563" s="23"/>
      <c r="J1563" s="24"/>
    </row>
    <row r="1564" spans="7:10" x14ac:dyDescent="0.25">
      <c r="G1564" s="23"/>
      <c r="J1564" s="24"/>
    </row>
    <row r="1565" spans="7:10" x14ac:dyDescent="0.25">
      <c r="G1565" s="23"/>
      <c r="J1565" s="24"/>
    </row>
    <row r="1566" spans="7:10" x14ac:dyDescent="0.25">
      <c r="G1566" s="23"/>
      <c r="J1566" s="24"/>
    </row>
    <row r="1567" spans="7:10" x14ac:dyDescent="0.25">
      <c r="G1567" s="23"/>
      <c r="J1567" s="24"/>
    </row>
    <row r="1568" spans="7:10" x14ac:dyDescent="0.25">
      <c r="G1568" s="23"/>
      <c r="J1568" s="24"/>
    </row>
    <row r="1569" spans="7:10" x14ac:dyDescent="0.25">
      <c r="G1569" s="23"/>
      <c r="J1569" s="24"/>
    </row>
    <row r="1570" spans="7:10" x14ac:dyDescent="0.25">
      <c r="G1570" s="23"/>
      <c r="J1570" s="24"/>
    </row>
    <row r="1571" spans="7:10" x14ac:dyDescent="0.25">
      <c r="G1571" s="23"/>
      <c r="J1571" s="24"/>
    </row>
    <row r="1572" spans="7:10" x14ac:dyDescent="0.25">
      <c r="G1572" s="23"/>
      <c r="J1572" s="24"/>
    </row>
    <row r="1573" spans="7:10" x14ac:dyDescent="0.25">
      <c r="G1573" s="23"/>
      <c r="J1573" s="24"/>
    </row>
    <row r="1574" spans="7:10" x14ac:dyDescent="0.25">
      <c r="G1574" s="23"/>
      <c r="J1574" s="24"/>
    </row>
    <row r="1575" spans="7:10" x14ac:dyDescent="0.25">
      <c r="G1575" s="23"/>
      <c r="J1575" s="24"/>
    </row>
    <row r="1576" spans="7:10" x14ac:dyDescent="0.25">
      <c r="G1576" s="23"/>
      <c r="J1576" s="24"/>
    </row>
    <row r="1577" spans="7:10" x14ac:dyDescent="0.25">
      <c r="G1577" s="23"/>
      <c r="J1577" s="24"/>
    </row>
    <row r="1578" spans="7:10" x14ac:dyDescent="0.25">
      <c r="G1578" s="23"/>
      <c r="J1578" s="24"/>
    </row>
    <row r="1579" spans="7:10" x14ac:dyDescent="0.25">
      <c r="G1579" s="23"/>
      <c r="J1579" s="24"/>
    </row>
    <row r="1580" spans="7:10" x14ac:dyDescent="0.25">
      <c r="G1580" s="23"/>
      <c r="J1580" s="24"/>
    </row>
    <row r="1581" spans="7:10" x14ac:dyDescent="0.25">
      <c r="G1581" s="23"/>
      <c r="J1581" s="24"/>
    </row>
    <row r="1582" spans="7:10" x14ac:dyDescent="0.25">
      <c r="G1582" s="23"/>
      <c r="J1582" s="24"/>
    </row>
    <row r="1583" spans="7:10" x14ac:dyDescent="0.25">
      <c r="G1583" s="23"/>
      <c r="J1583" s="24"/>
    </row>
    <row r="1584" spans="7:10" x14ac:dyDescent="0.25">
      <c r="G1584" s="23"/>
      <c r="J1584" s="24"/>
    </row>
    <row r="1585" spans="7:10" x14ac:dyDescent="0.25">
      <c r="G1585" s="23"/>
      <c r="J1585" s="24"/>
    </row>
    <row r="1586" spans="7:10" x14ac:dyDescent="0.25">
      <c r="G1586" s="23"/>
      <c r="J1586" s="24"/>
    </row>
    <row r="1587" spans="7:10" x14ac:dyDescent="0.25">
      <c r="G1587" s="23"/>
      <c r="J1587" s="24"/>
    </row>
    <row r="1588" spans="7:10" x14ac:dyDescent="0.25">
      <c r="G1588" s="23"/>
      <c r="J1588" s="24"/>
    </row>
    <row r="1589" spans="7:10" x14ac:dyDescent="0.25">
      <c r="G1589" s="23"/>
      <c r="J1589" s="24"/>
    </row>
    <row r="1590" spans="7:10" x14ac:dyDescent="0.25">
      <c r="G1590" s="23"/>
      <c r="J1590" s="24"/>
    </row>
    <row r="1591" spans="7:10" x14ac:dyDescent="0.25">
      <c r="G1591" s="23"/>
      <c r="J1591" s="24"/>
    </row>
    <row r="1592" spans="7:10" x14ac:dyDescent="0.25">
      <c r="G1592" s="23"/>
      <c r="J1592" s="24"/>
    </row>
    <row r="1593" spans="7:10" x14ac:dyDescent="0.25">
      <c r="G1593" s="23"/>
      <c r="J1593" s="24"/>
    </row>
    <row r="1594" spans="7:10" x14ac:dyDescent="0.25">
      <c r="G1594" s="23"/>
      <c r="J1594" s="24"/>
    </row>
    <row r="1595" spans="7:10" x14ac:dyDescent="0.25">
      <c r="G1595" s="23"/>
      <c r="J1595" s="24"/>
    </row>
    <row r="1596" spans="7:10" x14ac:dyDescent="0.25">
      <c r="G1596" s="23"/>
      <c r="J1596" s="24"/>
    </row>
    <row r="1597" spans="7:10" x14ac:dyDescent="0.25">
      <c r="G1597" s="23"/>
      <c r="J1597" s="24"/>
    </row>
    <row r="1598" spans="7:10" x14ac:dyDescent="0.25">
      <c r="G1598" s="23"/>
      <c r="J1598" s="24"/>
    </row>
    <row r="1599" spans="7:10" x14ac:dyDescent="0.25">
      <c r="G1599" s="23"/>
      <c r="J1599" s="24"/>
    </row>
    <row r="1600" spans="7:10" x14ac:dyDescent="0.25">
      <c r="G1600" s="23"/>
      <c r="J1600" s="24"/>
    </row>
    <row r="1601" spans="7:10" x14ac:dyDescent="0.25">
      <c r="G1601" s="23"/>
      <c r="J1601" s="24"/>
    </row>
    <row r="1602" spans="7:10" x14ac:dyDescent="0.25">
      <c r="G1602" s="23"/>
      <c r="J1602" s="24"/>
    </row>
    <row r="1603" spans="7:10" x14ac:dyDescent="0.25">
      <c r="G1603" s="23"/>
      <c r="J1603" s="24"/>
    </row>
    <row r="1604" spans="7:10" x14ac:dyDescent="0.25">
      <c r="G1604" s="23"/>
      <c r="J1604" s="24"/>
    </row>
  </sheetData>
  <sheetProtection algorithmName="SHA-512" hashValue="QxcrQwTdODVSRASRiZ1PhtAQg/T5O86+nPt2bqOdW8a40aGTp/Xj4JUYEkxPOnlFBCTYVz246EWU6zzNLj9iMQ==" saltValue="tl6uzDaOzPSnBMne314luQ==" spinCount="100000" sheet="1" objects="1" scenarios="1" selectLockedCells="1"/>
  <mergeCells count="20">
    <mergeCell ref="B2:J3"/>
    <mergeCell ref="H6:H7"/>
    <mergeCell ref="I6:I7"/>
    <mergeCell ref="B4:B7"/>
    <mergeCell ref="C4:C7"/>
    <mergeCell ref="J4:J7"/>
    <mergeCell ref="H5:I5"/>
    <mergeCell ref="G6:G7"/>
    <mergeCell ref="F5:F7"/>
    <mergeCell ref="D4:D6"/>
    <mergeCell ref="B34:D35"/>
    <mergeCell ref="B36:D36"/>
    <mergeCell ref="L5:M6"/>
    <mergeCell ref="E4:I4"/>
    <mergeCell ref="E5:E7"/>
    <mergeCell ref="G35:I35"/>
    <mergeCell ref="G36:I36"/>
    <mergeCell ref="E34:J34"/>
    <mergeCell ref="E35:F35"/>
    <mergeCell ref="E36:F36"/>
  </mergeCells>
  <phoneticPr fontId="9" type="noConversion"/>
  <conditionalFormatting sqref="H8:H32">
    <cfRule type="cellIs" dxfId="3" priority="1" operator="equal">
      <formula>""</formula>
    </cfRule>
    <cfRule type="cellIs" dxfId="2" priority="2" operator="between">
      <formula>21</formula>
      <formula>24.99999999999</formula>
    </cfRule>
    <cfRule type="cellIs" dxfId="1" priority="3" operator="lessThan">
      <formula>20.9999999999999</formula>
    </cfRule>
    <cfRule type="cellIs" dxfId="0" priority="4" operator="greaterThan">
      <formula>24.9999999999999</formula>
    </cfRule>
  </conditionalFormatting>
  <dataValidations count="3">
    <dataValidation type="custom" allowBlank="1" showInputMessage="1" showErrorMessage="1" error="Si la lecture du Nitracheck indique &quot;LO&quot;, veulliez entrer LO_x000a_Si la valeur est suppérieur à 100, veuillez diluer d'avantage la solution." sqref="G8:G32" xr:uid="{00000000-0002-0000-0100-000001000000}">
      <formula1>OR(G8="LO", AND(G8&gt;=4, G8&lt;=1000))</formula1>
    </dataValidation>
    <dataValidation type="list" allowBlank="1" showInputMessage="1" showErrorMessage="1" sqref="D8" xr:uid="{00000000-0002-0000-0100-000002000000}">
      <formula1>Texture</formula1>
    </dataValidation>
    <dataValidation allowBlank="1" showInputMessage="1" sqref="E4:I4" xr:uid="{0A2491D6-2DA5-40F7-BCCD-37CFDDDF7735}"/>
  </dataValidations>
  <hyperlinks>
    <hyperlink ref="D7" r:id="rId1" xr:uid="{B58BB541-DA4A-470F-B07B-D11C562C2E80}"/>
  </hyperlinks>
  <pageMargins left="0.23622047244094491" right="0.23622047244094491" top="0.35433070866141736" bottom="0.35433070866141736" header="0.31496062992125984" footer="0.31496062992125984"/>
  <pageSetup scale="67" fitToHeight="0"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E7AFA2F-214E-4A94-957B-58283807F393}">
          <x14:formula1>
            <xm:f>'A.1 Références des calculs'!$B$28:$B$40</xm:f>
          </x14:formula1>
          <xm:sqref>D9:D32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JB533"/>
  <sheetViews>
    <sheetView zoomScale="85" zoomScaleNormal="85" workbookViewId="0">
      <selection activeCell="S8" sqref="S8"/>
    </sheetView>
  </sheetViews>
  <sheetFormatPr baseColWidth="10" defaultColWidth="11.42578125" defaultRowHeight="15" x14ac:dyDescent="0.25"/>
  <cols>
    <col min="1" max="1" width="1.42578125" style="2" customWidth="1"/>
    <col min="2" max="2" width="4" customWidth="1"/>
    <col min="3" max="3" width="50.140625" customWidth="1"/>
    <col min="4" max="4" width="16.140625" customWidth="1"/>
    <col min="5" max="5" width="14.7109375" customWidth="1"/>
    <col min="6" max="6" width="22" customWidth="1"/>
    <col min="7" max="7" width="17.7109375" customWidth="1"/>
    <col min="8" max="8" width="14.5703125" customWidth="1"/>
    <col min="9" max="10" width="15" customWidth="1"/>
    <col min="11" max="11" width="13.28515625" customWidth="1"/>
    <col min="12" max="12" width="1.140625" style="2" customWidth="1"/>
    <col min="13" max="262" width="11.42578125" style="2"/>
  </cols>
  <sheetData>
    <row r="1" spans="2:11" s="2" customFormat="1" ht="35.65" customHeight="1" thickBot="1" x14ac:dyDescent="0.3">
      <c r="B1" s="243" t="s">
        <v>24</v>
      </c>
      <c r="C1" s="244"/>
      <c r="D1" s="244"/>
      <c r="E1" s="244"/>
      <c r="F1" s="244"/>
      <c r="G1" s="244"/>
      <c r="H1" s="244"/>
      <c r="I1" s="244"/>
      <c r="J1" s="244"/>
      <c r="K1" s="245"/>
    </row>
    <row r="2" spans="2:11" s="2" customFormat="1" ht="9" customHeight="1" x14ac:dyDescent="0.35">
      <c r="B2" s="3"/>
      <c r="C2" s="3"/>
      <c r="D2" s="3"/>
      <c r="E2" s="3"/>
      <c r="F2" s="3"/>
      <c r="G2" s="3"/>
      <c r="H2" s="3"/>
      <c r="I2" s="3"/>
      <c r="J2" s="3"/>
      <c r="K2" s="3"/>
    </row>
    <row r="3" spans="2:11" s="2" customFormat="1" ht="40.15" customHeight="1" x14ac:dyDescent="0.35">
      <c r="B3" s="4" t="s">
        <v>25</v>
      </c>
      <c r="C3" s="4"/>
      <c r="D3" s="4"/>
      <c r="E3" s="4"/>
      <c r="F3" s="4"/>
      <c r="G3" s="246" t="s">
        <v>26</v>
      </c>
      <c r="H3" s="246"/>
      <c r="I3" s="246"/>
      <c r="J3" s="246"/>
      <c r="K3" s="246"/>
    </row>
    <row r="4" spans="2:11" s="2" customFormat="1" ht="30" customHeight="1" thickBot="1" x14ac:dyDescent="0.4">
      <c r="B4" s="35"/>
      <c r="C4" s="35"/>
      <c r="D4" s="35"/>
      <c r="E4" s="35"/>
      <c r="F4" s="4"/>
      <c r="G4" s="242" t="s">
        <v>27</v>
      </c>
      <c r="H4" s="242"/>
      <c r="I4" s="242"/>
      <c r="J4" s="242"/>
      <c r="K4" s="242"/>
    </row>
    <row r="5" spans="2:11" s="2" customFormat="1" ht="20.25" customHeight="1" thickBot="1" x14ac:dyDescent="0.4">
      <c r="B5" s="3"/>
      <c r="C5" s="3"/>
      <c r="D5" s="3"/>
      <c r="E5" s="3"/>
      <c r="F5" s="3"/>
      <c r="G5" s="3"/>
      <c r="H5" s="3"/>
      <c r="I5" s="3"/>
      <c r="J5" s="3"/>
      <c r="K5" s="3"/>
    </row>
    <row r="6" spans="2:11" ht="19.5" thickBot="1" x14ac:dyDescent="0.3">
      <c r="B6" s="247" t="s">
        <v>11</v>
      </c>
      <c r="C6" s="249" t="s">
        <v>12</v>
      </c>
      <c r="D6" s="251" t="s">
        <v>65</v>
      </c>
      <c r="E6" s="252"/>
      <c r="F6" s="252"/>
      <c r="G6" s="252"/>
      <c r="H6" s="252"/>
      <c r="I6" s="252"/>
      <c r="J6" s="252"/>
      <c r="K6" s="253"/>
    </row>
    <row r="7" spans="2:11" ht="63" customHeight="1" x14ac:dyDescent="0.25">
      <c r="B7" s="248"/>
      <c r="C7" s="250"/>
      <c r="D7" s="33" t="s">
        <v>28</v>
      </c>
      <c r="E7" s="36" t="s">
        <v>29</v>
      </c>
      <c r="F7" s="34" t="s">
        <v>30</v>
      </c>
      <c r="G7" s="34" t="s">
        <v>31</v>
      </c>
      <c r="H7" s="254" t="s">
        <v>66</v>
      </c>
      <c r="I7" s="255"/>
      <c r="J7" s="255"/>
      <c r="K7" s="256"/>
    </row>
    <row r="8" spans="2:11" ht="45" customHeight="1" x14ac:dyDescent="0.3">
      <c r="B8" s="37">
        <v>1</v>
      </c>
      <c r="C8" s="5"/>
      <c r="D8" s="40"/>
      <c r="E8" s="41"/>
      <c r="F8" s="42"/>
      <c r="G8" s="43"/>
      <c r="H8" s="257"/>
      <c r="I8" s="258"/>
      <c r="J8" s="258"/>
      <c r="K8" s="259"/>
    </row>
    <row r="9" spans="2:11" ht="45" customHeight="1" x14ac:dyDescent="0.3">
      <c r="B9" s="38">
        <v>2</v>
      </c>
      <c r="C9" s="6"/>
      <c r="D9" s="44"/>
      <c r="E9" s="45"/>
      <c r="F9" s="45"/>
      <c r="G9" s="46"/>
      <c r="H9" s="260"/>
      <c r="I9" s="261"/>
      <c r="J9" s="261"/>
      <c r="K9" s="262"/>
    </row>
    <row r="10" spans="2:11" ht="45" customHeight="1" x14ac:dyDescent="0.3">
      <c r="B10" s="39">
        <v>3</v>
      </c>
      <c r="C10" s="7"/>
      <c r="D10" s="47"/>
      <c r="E10" s="48"/>
      <c r="F10" s="48"/>
      <c r="G10" s="49"/>
      <c r="H10" s="263"/>
      <c r="I10" s="264"/>
      <c r="J10" s="264"/>
      <c r="K10" s="265"/>
    </row>
    <row r="11" spans="2:11" ht="45" customHeight="1" x14ac:dyDescent="0.3">
      <c r="B11" s="38">
        <v>4</v>
      </c>
      <c r="C11" s="6"/>
      <c r="D11" s="44"/>
      <c r="E11" s="45"/>
      <c r="F11" s="45"/>
      <c r="G11" s="46"/>
      <c r="H11" s="260"/>
      <c r="I11" s="261"/>
      <c r="J11" s="261"/>
      <c r="K11" s="262"/>
    </row>
    <row r="12" spans="2:11" ht="45" customHeight="1" x14ac:dyDescent="0.3">
      <c r="B12" s="39">
        <v>5</v>
      </c>
      <c r="C12" s="7"/>
      <c r="D12" s="47"/>
      <c r="E12" s="48"/>
      <c r="F12" s="48"/>
      <c r="G12" s="49"/>
      <c r="H12" s="263"/>
      <c r="I12" s="264"/>
      <c r="J12" s="264"/>
      <c r="K12" s="265"/>
    </row>
    <row r="13" spans="2:11" ht="45" customHeight="1" x14ac:dyDescent="0.3">
      <c r="B13" s="39">
        <v>6</v>
      </c>
      <c r="C13" s="6"/>
      <c r="D13" s="44"/>
      <c r="E13" s="45"/>
      <c r="F13" s="45"/>
      <c r="G13" s="46"/>
      <c r="H13" s="260"/>
      <c r="I13" s="261"/>
      <c r="J13" s="261"/>
      <c r="K13" s="262"/>
    </row>
    <row r="14" spans="2:11" ht="45" customHeight="1" x14ac:dyDescent="0.3">
      <c r="B14" s="39">
        <v>7</v>
      </c>
      <c r="C14" s="7"/>
      <c r="D14" s="47"/>
      <c r="E14" s="48"/>
      <c r="F14" s="48"/>
      <c r="G14" s="49"/>
      <c r="H14" s="263"/>
      <c r="I14" s="264"/>
      <c r="J14" s="264"/>
      <c r="K14" s="265"/>
    </row>
    <row r="15" spans="2:11" ht="45" customHeight="1" x14ac:dyDescent="0.3">
      <c r="B15" s="38">
        <v>8</v>
      </c>
      <c r="C15" s="6"/>
      <c r="D15" s="44"/>
      <c r="E15" s="45"/>
      <c r="F15" s="45"/>
      <c r="G15" s="46"/>
      <c r="H15" s="260"/>
      <c r="I15" s="261"/>
      <c r="J15" s="261"/>
      <c r="K15" s="262"/>
    </row>
    <row r="16" spans="2:11" ht="45" customHeight="1" x14ac:dyDescent="0.3">
      <c r="B16" s="39">
        <v>9</v>
      </c>
      <c r="C16" s="7"/>
      <c r="D16" s="47"/>
      <c r="E16" s="48"/>
      <c r="F16" s="48"/>
      <c r="G16" s="49"/>
      <c r="H16" s="263"/>
      <c r="I16" s="264"/>
      <c r="J16" s="264"/>
      <c r="K16" s="265"/>
    </row>
    <row r="17" spans="2:11" ht="45" customHeight="1" x14ac:dyDescent="0.3">
      <c r="B17" s="38">
        <v>10</v>
      </c>
      <c r="C17" s="6"/>
      <c r="D17" s="44"/>
      <c r="E17" s="45"/>
      <c r="F17" s="45"/>
      <c r="G17" s="46"/>
      <c r="H17" s="260"/>
      <c r="I17" s="261"/>
      <c r="J17" s="261"/>
      <c r="K17" s="262"/>
    </row>
    <row r="18" spans="2:11" ht="45" customHeight="1" x14ac:dyDescent="0.3">
      <c r="B18" s="39">
        <v>11</v>
      </c>
      <c r="C18" s="7"/>
      <c r="D18" s="47"/>
      <c r="E18" s="48"/>
      <c r="F18" s="48"/>
      <c r="G18" s="49"/>
      <c r="H18" s="263"/>
      <c r="I18" s="264"/>
      <c r="J18" s="264"/>
      <c r="K18" s="265"/>
    </row>
    <row r="19" spans="2:11" ht="45" customHeight="1" x14ac:dyDescent="0.3">
      <c r="B19" s="38">
        <v>12</v>
      </c>
      <c r="C19" s="6"/>
      <c r="D19" s="44"/>
      <c r="E19" s="45"/>
      <c r="F19" s="45"/>
      <c r="G19" s="46"/>
      <c r="H19" s="260"/>
      <c r="I19" s="261"/>
      <c r="J19" s="261"/>
      <c r="K19" s="262"/>
    </row>
    <row r="20" spans="2:11" ht="45" customHeight="1" x14ac:dyDescent="0.3">
      <c r="B20" s="39">
        <v>13</v>
      </c>
      <c r="C20" s="7"/>
      <c r="D20" s="47"/>
      <c r="E20" s="48"/>
      <c r="F20" s="48"/>
      <c r="G20" s="49"/>
      <c r="H20" s="263"/>
      <c r="I20" s="264"/>
      <c r="J20" s="264"/>
      <c r="K20" s="265"/>
    </row>
    <row r="21" spans="2:11" ht="45" customHeight="1" x14ac:dyDescent="0.3">
      <c r="B21" s="38">
        <v>14</v>
      </c>
      <c r="C21" s="6"/>
      <c r="D21" s="44"/>
      <c r="E21" s="45"/>
      <c r="F21" s="45"/>
      <c r="G21" s="46"/>
      <c r="H21" s="260"/>
      <c r="I21" s="261"/>
      <c r="J21" s="261"/>
      <c r="K21" s="262"/>
    </row>
    <row r="22" spans="2:11" ht="45" customHeight="1" x14ac:dyDescent="0.3">
      <c r="B22" s="39">
        <v>15</v>
      </c>
      <c r="C22" s="7"/>
      <c r="D22" s="47"/>
      <c r="E22" s="48"/>
      <c r="F22" s="48"/>
      <c r="G22" s="49"/>
      <c r="H22" s="263"/>
      <c r="I22" s="264"/>
      <c r="J22" s="264"/>
      <c r="K22" s="265"/>
    </row>
    <row r="23" spans="2:11" ht="45" customHeight="1" x14ac:dyDescent="0.3">
      <c r="B23" s="38">
        <v>16</v>
      </c>
      <c r="C23" s="6"/>
      <c r="D23" s="44"/>
      <c r="E23" s="45"/>
      <c r="F23" s="45"/>
      <c r="G23" s="46"/>
      <c r="H23" s="260"/>
      <c r="I23" s="261"/>
      <c r="J23" s="261"/>
      <c r="K23" s="262"/>
    </row>
    <row r="24" spans="2:11" ht="45" customHeight="1" x14ac:dyDescent="0.3">
      <c r="B24" s="39">
        <v>17</v>
      </c>
      <c r="C24" s="7"/>
      <c r="D24" s="47"/>
      <c r="E24" s="48"/>
      <c r="F24" s="48"/>
      <c r="G24" s="49"/>
      <c r="H24" s="263"/>
      <c r="I24" s="264"/>
      <c r="J24" s="264"/>
      <c r="K24" s="265"/>
    </row>
    <row r="25" spans="2:11" ht="45" customHeight="1" x14ac:dyDescent="0.3">
      <c r="B25" s="38">
        <v>18</v>
      </c>
      <c r="C25" s="6"/>
      <c r="D25" s="44"/>
      <c r="E25" s="45"/>
      <c r="F25" s="45"/>
      <c r="G25" s="46"/>
      <c r="H25" s="260"/>
      <c r="I25" s="261"/>
      <c r="J25" s="261"/>
      <c r="K25" s="262"/>
    </row>
    <row r="26" spans="2:11" ht="45" customHeight="1" x14ac:dyDescent="0.3">
      <c r="B26" s="39">
        <v>19</v>
      </c>
      <c r="C26" s="7"/>
      <c r="D26" s="47"/>
      <c r="E26" s="48"/>
      <c r="F26" s="48"/>
      <c r="G26" s="49"/>
      <c r="H26" s="263"/>
      <c r="I26" s="264"/>
      <c r="J26" s="264"/>
      <c r="K26" s="265"/>
    </row>
    <row r="27" spans="2:11" ht="45" customHeight="1" x14ac:dyDescent="0.3">
      <c r="B27" s="38">
        <v>20</v>
      </c>
      <c r="C27" s="6"/>
      <c r="D27" s="44"/>
      <c r="E27" s="45"/>
      <c r="F27" s="45"/>
      <c r="G27" s="46"/>
      <c r="H27" s="260"/>
      <c r="I27" s="261"/>
      <c r="J27" s="261"/>
      <c r="K27" s="262"/>
    </row>
    <row r="28" spans="2:11" s="2" customFormat="1" ht="45" customHeight="1" x14ac:dyDescent="0.3">
      <c r="B28" s="39">
        <v>21</v>
      </c>
      <c r="C28" s="7"/>
      <c r="D28" s="47"/>
      <c r="E28" s="48"/>
      <c r="F28" s="48"/>
      <c r="G28" s="49"/>
      <c r="H28" s="263"/>
      <c r="I28" s="264"/>
      <c r="J28" s="264"/>
      <c r="K28" s="265"/>
    </row>
    <row r="29" spans="2:11" ht="45" customHeight="1" x14ac:dyDescent="0.3">
      <c r="B29" s="38">
        <v>22</v>
      </c>
      <c r="C29" s="6"/>
      <c r="D29" s="44"/>
      <c r="E29" s="45"/>
      <c r="F29" s="45"/>
      <c r="G29" s="46"/>
      <c r="H29" s="260"/>
      <c r="I29" s="261"/>
      <c r="J29" s="261"/>
      <c r="K29" s="262"/>
    </row>
    <row r="30" spans="2:11" ht="45" customHeight="1" x14ac:dyDescent="0.3">
      <c r="B30" s="39">
        <v>23</v>
      </c>
      <c r="C30" s="7"/>
      <c r="D30" s="47"/>
      <c r="E30" s="48"/>
      <c r="F30" s="48"/>
      <c r="G30" s="49"/>
      <c r="H30" s="263"/>
      <c r="I30" s="264"/>
      <c r="J30" s="264"/>
      <c r="K30" s="265"/>
    </row>
    <row r="31" spans="2:11" ht="45" customHeight="1" thickBot="1" x14ac:dyDescent="0.35">
      <c r="B31" s="58">
        <v>24</v>
      </c>
      <c r="C31" s="59"/>
      <c r="D31" s="60"/>
      <c r="E31" s="61"/>
      <c r="F31" s="61"/>
      <c r="G31" s="62"/>
      <c r="H31" s="266"/>
      <c r="I31" s="267"/>
      <c r="J31" s="267"/>
      <c r="K31" s="268"/>
    </row>
    <row r="32" spans="2:11" s="2" customFormat="1" x14ac:dyDescent="0.25"/>
    <row r="33" s="2" customFormat="1" x14ac:dyDescent="0.25"/>
    <row r="34" s="2" customFormat="1" x14ac:dyDescent="0.25"/>
    <row r="35" s="2" customFormat="1" x14ac:dyDescent="0.25"/>
    <row r="36" s="2" customFormat="1" x14ac:dyDescent="0.25"/>
    <row r="37" s="2" customFormat="1" x14ac:dyDescent="0.25"/>
    <row r="38" s="2" customFormat="1" x14ac:dyDescent="0.25"/>
    <row r="39" s="2" customFormat="1" x14ac:dyDescent="0.25"/>
    <row r="40" s="2" customFormat="1" x14ac:dyDescent="0.25"/>
    <row r="41" s="2" customFormat="1" x14ac:dyDescent="0.25"/>
    <row r="42" s="2" customFormat="1" x14ac:dyDescent="0.25"/>
    <row r="43" s="2" customFormat="1" x14ac:dyDescent="0.25"/>
    <row r="44" s="2" customFormat="1" x14ac:dyDescent="0.25"/>
    <row r="45" s="2" customFormat="1" x14ac:dyDescent="0.25"/>
    <row r="46" s="2" customFormat="1" x14ac:dyDescent="0.25"/>
    <row r="47" s="2" customFormat="1" x14ac:dyDescent="0.25"/>
    <row r="48" s="2" customFormat="1" x14ac:dyDescent="0.25"/>
    <row r="49" s="2" customFormat="1" x14ac:dyDescent="0.25"/>
    <row r="50" s="2" customFormat="1" x14ac:dyDescent="0.25"/>
    <row r="51" s="2" customFormat="1" x14ac:dyDescent="0.25"/>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row r="59" s="2" customFormat="1" x14ac:dyDescent="0.25"/>
    <row r="60" s="2" customFormat="1" x14ac:dyDescent="0.25"/>
    <row r="61" s="2" customFormat="1" x14ac:dyDescent="0.25"/>
    <row r="62" s="2" customFormat="1" x14ac:dyDescent="0.25"/>
    <row r="63" s="2" customFormat="1" x14ac:dyDescent="0.25"/>
    <row r="64"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0"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row r="231" s="2" customFormat="1" x14ac:dyDescent="0.25"/>
    <row r="232" s="2" customFormat="1" x14ac:dyDescent="0.25"/>
    <row r="233" s="2" customFormat="1" x14ac:dyDescent="0.25"/>
    <row r="234" s="2" customFormat="1" x14ac:dyDescent="0.25"/>
    <row r="235" s="2" customFormat="1" x14ac:dyDescent="0.25"/>
    <row r="236" s="2" customFormat="1" x14ac:dyDescent="0.25"/>
    <row r="237" s="2" customFormat="1" x14ac:dyDescent="0.25"/>
    <row r="238" s="2" customFormat="1" x14ac:dyDescent="0.25"/>
    <row r="239" s="2" customFormat="1" x14ac:dyDescent="0.25"/>
    <row r="240" s="2" customFormat="1" x14ac:dyDescent="0.25"/>
    <row r="241" s="2" customFormat="1" x14ac:dyDescent="0.25"/>
    <row r="242" s="2" customFormat="1" x14ac:dyDescent="0.25"/>
    <row r="243" s="2" customFormat="1" x14ac:dyDescent="0.25"/>
    <row r="244" s="2" customFormat="1" x14ac:dyDescent="0.25"/>
    <row r="245" s="2" customFormat="1" x14ac:dyDescent="0.25"/>
    <row r="246" s="2" customFormat="1" x14ac:dyDescent="0.25"/>
    <row r="247" s="2" customFormat="1" x14ac:dyDescent="0.25"/>
    <row r="248" s="2" customFormat="1" x14ac:dyDescent="0.25"/>
    <row r="249" s="2" customFormat="1" x14ac:dyDescent="0.25"/>
    <row r="250" s="2" customFormat="1" x14ac:dyDescent="0.25"/>
    <row r="251" s="2" customFormat="1" x14ac:dyDescent="0.25"/>
    <row r="252" s="2" customFormat="1" x14ac:dyDescent="0.25"/>
    <row r="253" s="2" customFormat="1" x14ac:dyDescent="0.25"/>
    <row r="254" s="2" customFormat="1" x14ac:dyDescent="0.25"/>
    <row r="255" s="2" customFormat="1" x14ac:dyDescent="0.25"/>
    <row r="256" s="2" customFormat="1" x14ac:dyDescent="0.25"/>
    <row r="257" s="2" customFormat="1" x14ac:dyDescent="0.25"/>
    <row r="258" s="2" customFormat="1" x14ac:dyDescent="0.25"/>
    <row r="259" s="2" customFormat="1" x14ac:dyDescent="0.25"/>
    <row r="260" s="2" customFormat="1" x14ac:dyDescent="0.25"/>
    <row r="261" s="2" customFormat="1" x14ac:dyDescent="0.25"/>
    <row r="262" s="2" customFormat="1" x14ac:dyDescent="0.25"/>
    <row r="263" s="2" customFormat="1" x14ac:dyDescent="0.25"/>
    <row r="264" s="2" customFormat="1" x14ac:dyDescent="0.25"/>
    <row r="265" s="2" customFormat="1" x14ac:dyDescent="0.25"/>
    <row r="266" s="2" customFormat="1" x14ac:dyDescent="0.25"/>
    <row r="267" s="2" customFormat="1" x14ac:dyDescent="0.25"/>
    <row r="268" s="2" customFormat="1" x14ac:dyDescent="0.25"/>
    <row r="269" s="2" customFormat="1" x14ac:dyDescent="0.25"/>
    <row r="270" s="2" customFormat="1" x14ac:dyDescent="0.25"/>
    <row r="271" s="2" customFormat="1" x14ac:dyDescent="0.25"/>
    <row r="272" s="2" customFormat="1" x14ac:dyDescent="0.25"/>
    <row r="273" s="2" customFormat="1" x14ac:dyDescent="0.25"/>
    <row r="274" s="2" customFormat="1" x14ac:dyDescent="0.25"/>
    <row r="275" s="2" customFormat="1" x14ac:dyDescent="0.25"/>
    <row r="276" s="2" customFormat="1" x14ac:dyDescent="0.25"/>
    <row r="277" s="2" customFormat="1" x14ac:dyDescent="0.25"/>
    <row r="278" s="2" customFormat="1" x14ac:dyDescent="0.25"/>
    <row r="279" s="2" customFormat="1" x14ac:dyDescent="0.25"/>
    <row r="280" s="2" customFormat="1" x14ac:dyDescent="0.25"/>
    <row r="281" s="2" customFormat="1" x14ac:dyDescent="0.25"/>
    <row r="282" s="2" customFormat="1" x14ac:dyDescent="0.25"/>
    <row r="283" s="2" customFormat="1" x14ac:dyDescent="0.25"/>
    <row r="284" s="2" customFormat="1" x14ac:dyDescent="0.25"/>
    <row r="285" s="2" customFormat="1" x14ac:dyDescent="0.25"/>
    <row r="286" s="2" customFormat="1" x14ac:dyDescent="0.25"/>
    <row r="287" s="2" customFormat="1" x14ac:dyDescent="0.25"/>
    <row r="288" s="2" customFormat="1" x14ac:dyDescent="0.25"/>
    <row r="289" s="2" customFormat="1" x14ac:dyDescent="0.25"/>
    <row r="290" s="2" customFormat="1" x14ac:dyDescent="0.25"/>
    <row r="291" s="2" customFormat="1" x14ac:dyDescent="0.25"/>
    <row r="292" s="2" customFormat="1" x14ac:dyDescent="0.25"/>
    <row r="293" s="2" customFormat="1" x14ac:dyDescent="0.25"/>
    <row r="294" s="2" customFormat="1" x14ac:dyDescent="0.25"/>
    <row r="295" s="2" customFormat="1" x14ac:dyDescent="0.25"/>
    <row r="296" s="2" customFormat="1" x14ac:dyDescent="0.25"/>
    <row r="297" s="2" customFormat="1" x14ac:dyDescent="0.25"/>
    <row r="298" s="2" customFormat="1" x14ac:dyDescent="0.25"/>
    <row r="299" s="2" customFormat="1" x14ac:dyDescent="0.25"/>
    <row r="300" s="2" customFormat="1" x14ac:dyDescent="0.25"/>
    <row r="301" s="2" customFormat="1" x14ac:dyDescent="0.25"/>
    <row r="302" s="2" customFormat="1" x14ac:dyDescent="0.25"/>
    <row r="303" s="2" customFormat="1" x14ac:dyDescent="0.25"/>
    <row r="304" s="2" customFormat="1" x14ac:dyDescent="0.25"/>
    <row r="305" s="2" customFormat="1" x14ac:dyDescent="0.25"/>
    <row r="306" s="2" customFormat="1" x14ac:dyDescent="0.25"/>
    <row r="307" s="2" customFormat="1" x14ac:dyDescent="0.25"/>
    <row r="308" s="2" customFormat="1" x14ac:dyDescent="0.25"/>
    <row r="309" s="2" customFormat="1" x14ac:dyDescent="0.25"/>
    <row r="310" s="2" customFormat="1" x14ac:dyDescent="0.25"/>
    <row r="311" s="2" customFormat="1" x14ac:dyDescent="0.25"/>
    <row r="312" s="2" customFormat="1" x14ac:dyDescent="0.25"/>
    <row r="313" s="2" customFormat="1" x14ac:dyDescent="0.25"/>
    <row r="314" s="2" customFormat="1" x14ac:dyDescent="0.25"/>
    <row r="315" s="2" customFormat="1" x14ac:dyDescent="0.25"/>
    <row r="316" s="2" customFormat="1" x14ac:dyDescent="0.25"/>
    <row r="317" s="2" customFormat="1" x14ac:dyDescent="0.25"/>
    <row r="318" s="2" customFormat="1" x14ac:dyDescent="0.25"/>
    <row r="319" s="2" customFormat="1" x14ac:dyDescent="0.25"/>
    <row r="320" s="2" customFormat="1" x14ac:dyDescent="0.25"/>
    <row r="321" s="2" customFormat="1" x14ac:dyDescent="0.25"/>
    <row r="322" s="2" customFormat="1" x14ac:dyDescent="0.25"/>
    <row r="323" s="2" customFormat="1" x14ac:dyDescent="0.25"/>
    <row r="324" s="2" customFormat="1" x14ac:dyDescent="0.25"/>
    <row r="325" s="2" customFormat="1" x14ac:dyDescent="0.25"/>
    <row r="326" s="2" customFormat="1" x14ac:dyDescent="0.25"/>
    <row r="327" s="2" customFormat="1" x14ac:dyDescent="0.25"/>
    <row r="328" s="2" customFormat="1" x14ac:dyDescent="0.25"/>
    <row r="329" s="2" customFormat="1" x14ac:dyDescent="0.25"/>
    <row r="330" s="2" customFormat="1" x14ac:dyDescent="0.25"/>
    <row r="331" s="2" customFormat="1" x14ac:dyDescent="0.25"/>
    <row r="332" s="2" customFormat="1" x14ac:dyDescent="0.25"/>
    <row r="333" s="2" customFormat="1" x14ac:dyDescent="0.25"/>
    <row r="334" s="2" customFormat="1" x14ac:dyDescent="0.25"/>
    <row r="335" s="2" customFormat="1" x14ac:dyDescent="0.25"/>
    <row r="336" s="2" customFormat="1" x14ac:dyDescent="0.25"/>
    <row r="337" s="2" customFormat="1" x14ac:dyDescent="0.25"/>
    <row r="338" s="2" customFormat="1" x14ac:dyDescent="0.25"/>
    <row r="339" s="2" customFormat="1" x14ac:dyDescent="0.25"/>
    <row r="340" s="2" customFormat="1" x14ac:dyDescent="0.25"/>
    <row r="341" s="2" customFormat="1" x14ac:dyDescent="0.25"/>
    <row r="342" s="2" customFormat="1" x14ac:dyDescent="0.25"/>
    <row r="343" s="2" customFormat="1" x14ac:dyDescent="0.25"/>
    <row r="344" s="2" customFormat="1" x14ac:dyDescent="0.25"/>
    <row r="345" s="2" customFormat="1" x14ac:dyDescent="0.25"/>
    <row r="346" s="2" customFormat="1" x14ac:dyDescent="0.25"/>
    <row r="347" s="2" customFormat="1" x14ac:dyDescent="0.25"/>
    <row r="348" s="2" customFormat="1" x14ac:dyDescent="0.25"/>
    <row r="349" s="2" customFormat="1" x14ac:dyDescent="0.25"/>
    <row r="350" s="2" customFormat="1" x14ac:dyDescent="0.25"/>
    <row r="351" s="2" customFormat="1" x14ac:dyDescent="0.25"/>
    <row r="352" s="2" customFormat="1" x14ac:dyDescent="0.25"/>
    <row r="353" s="2" customFormat="1" x14ac:dyDescent="0.25"/>
    <row r="354" s="2" customFormat="1" x14ac:dyDescent="0.25"/>
    <row r="355" s="2" customFormat="1" x14ac:dyDescent="0.25"/>
    <row r="356" s="2" customFormat="1" x14ac:dyDescent="0.25"/>
    <row r="357" s="2" customFormat="1" x14ac:dyDescent="0.25"/>
    <row r="358" s="2" customFormat="1" x14ac:dyDescent="0.25"/>
    <row r="359" s="2" customFormat="1" x14ac:dyDescent="0.25"/>
    <row r="360" s="2" customFormat="1" x14ac:dyDescent="0.25"/>
    <row r="361" s="2" customFormat="1" x14ac:dyDescent="0.25"/>
    <row r="362" s="2" customFormat="1" x14ac:dyDescent="0.25"/>
    <row r="363" s="2" customFormat="1" x14ac:dyDescent="0.25"/>
    <row r="364" s="2" customFormat="1" x14ac:dyDescent="0.25"/>
    <row r="365" s="2" customFormat="1" x14ac:dyDescent="0.25"/>
    <row r="366" s="2" customFormat="1" x14ac:dyDescent="0.25"/>
    <row r="367" s="2" customFormat="1" x14ac:dyDescent="0.25"/>
    <row r="368" s="2" customFormat="1" x14ac:dyDescent="0.25"/>
    <row r="369" s="2" customFormat="1" x14ac:dyDescent="0.25"/>
    <row r="370" s="2" customFormat="1" x14ac:dyDescent="0.25"/>
    <row r="371" s="2" customFormat="1" x14ac:dyDescent="0.25"/>
    <row r="372" s="2" customFormat="1" x14ac:dyDescent="0.25"/>
    <row r="373" s="2" customFormat="1" x14ac:dyDescent="0.25"/>
    <row r="374" s="2" customFormat="1" x14ac:dyDescent="0.25"/>
    <row r="375" s="2" customFormat="1" x14ac:dyDescent="0.25"/>
    <row r="376" s="2" customFormat="1" x14ac:dyDescent="0.25"/>
    <row r="377" s="2" customFormat="1" x14ac:dyDescent="0.25"/>
    <row r="378" s="2" customFormat="1" x14ac:dyDescent="0.25"/>
    <row r="379" s="2" customFormat="1" x14ac:dyDescent="0.25"/>
    <row r="380" s="2" customFormat="1" x14ac:dyDescent="0.25"/>
    <row r="381" s="2" customFormat="1" x14ac:dyDescent="0.25"/>
    <row r="382" s="2" customFormat="1" x14ac:dyDescent="0.25"/>
    <row r="383" s="2" customFormat="1" x14ac:dyDescent="0.25"/>
    <row r="384" s="2" customFormat="1" x14ac:dyDescent="0.25"/>
    <row r="385" s="2" customFormat="1" x14ac:dyDescent="0.25"/>
    <row r="386" s="2" customFormat="1" x14ac:dyDescent="0.25"/>
    <row r="387" s="2" customFormat="1" x14ac:dyDescent="0.25"/>
    <row r="388" s="2" customFormat="1" x14ac:dyDescent="0.25"/>
    <row r="389" s="2" customFormat="1" x14ac:dyDescent="0.25"/>
    <row r="390" s="2" customFormat="1" x14ac:dyDescent="0.25"/>
    <row r="391" s="2" customFormat="1" x14ac:dyDescent="0.25"/>
    <row r="392" s="2" customFormat="1" x14ac:dyDescent="0.25"/>
    <row r="393" s="2" customFormat="1" x14ac:dyDescent="0.25"/>
    <row r="394" s="2" customFormat="1" x14ac:dyDescent="0.25"/>
    <row r="395" s="2" customFormat="1" x14ac:dyDescent="0.25"/>
    <row r="396" s="2" customFormat="1" x14ac:dyDescent="0.25"/>
    <row r="397" s="2" customFormat="1" x14ac:dyDescent="0.25"/>
    <row r="398" s="2" customFormat="1" x14ac:dyDescent="0.25"/>
    <row r="399" s="2" customFormat="1" x14ac:dyDescent="0.25"/>
    <row r="400" s="2" customFormat="1" x14ac:dyDescent="0.25"/>
    <row r="401" s="2" customFormat="1" x14ac:dyDescent="0.25"/>
    <row r="402" s="2" customFormat="1" x14ac:dyDescent="0.25"/>
    <row r="403" s="2" customFormat="1" x14ac:dyDescent="0.25"/>
    <row r="404" s="2" customFormat="1" x14ac:dyDescent="0.25"/>
    <row r="405" s="2" customFormat="1" x14ac:dyDescent="0.25"/>
    <row r="406" s="2" customFormat="1" x14ac:dyDescent="0.25"/>
    <row r="407" s="2" customFormat="1" x14ac:dyDescent="0.25"/>
    <row r="408" s="2" customFormat="1" x14ac:dyDescent="0.25"/>
    <row r="409" s="2" customFormat="1" x14ac:dyDescent="0.25"/>
    <row r="410" s="2" customFormat="1" x14ac:dyDescent="0.25"/>
    <row r="411" s="2" customFormat="1" x14ac:dyDescent="0.25"/>
    <row r="412" s="2" customFormat="1" x14ac:dyDescent="0.25"/>
    <row r="413" s="2" customFormat="1" x14ac:dyDescent="0.25"/>
    <row r="414" s="2" customFormat="1" x14ac:dyDescent="0.25"/>
    <row r="415" s="2" customFormat="1" x14ac:dyDescent="0.25"/>
    <row r="416" s="2" customFormat="1" x14ac:dyDescent="0.25"/>
    <row r="417" s="2" customFormat="1" x14ac:dyDescent="0.25"/>
    <row r="418" s="2" customFormat="1" x14ac:dyDescent="0.25"/>
    <row r="419" s="2" customFormat="1" x14ac:dyDescent="0.25"/>
    <row r="420" s="2" customFormat="1" x14ac:dyDescent="0.25"/>
    <row r="421" s="2" customFormat="1" x14ac:dyDescent="0.25"/>
    <row r="422" s="2" customFormat="1" x14ac:dyDescent="0.25"/>
    <row r="423" s="2" customFormat="1" x14ac:dyDescent="0.25"/>
    <row r="424" s="2" customFormat="1" x14ac:dyDescent="0.25"/>
    <row r="425" s="2" customFormat="1" x14ac:dyDescent="0.25"/>
    <row r="426" s="2" customFormat="1" x14ac:dyDescent="0.25"/>
    <row r="427" s="2" customFormat="1" x14ac:dyDescent="0.25"/>
    <row r="428" s="2" customFormat="1" x14ac:dyDescent="0.25"/>
    <row r="429" s="2" customFormat="1" x14ac:dyDescent="0.25"/>
    <row r="430" s="2" customFormat="1" x14ac:dyDescent="0.25"/>
    <row r="431" s="2" customFormat="1" x14ac:dyDescent="0.25"/>
    <row r="432" s="2" customFormat="1" x14ac:dyDescent="0.25"/>
    <row r="433" s="2" customFormat="1" x14ac:dyDescent="0.25"/>
    <row r="434" s="2" customFormat="1" x14ac:dyDescent="0.25"/>
    <row r="435" s="2" customFormat="1" x14ac:dyDescent="0.25"/>
    <row r="436" s="2" customFormat="1" x14ac:dyDescent="0.25"/>
    <row r="437" s="2" customFormat="1" x14ac:dyDescent="0.25"/>
    <row r="438" s="2" customFormat="1" x14ac:dyDescent="0.25"/>
    <row r="439" s="2" customFormat="1" x14ac:dyDescent="0.25"/>
    <row r="440" s="2" customFormat="1" x14ac:dyDescent="0.25"/>
    <row r="441" s="2" customFormat="1" x14ac:dyDescent="0.25"/>
    <row r="442" s="2" customFormat="1" x14ac:dyDescent="0.25"/>
    <row r="443" s="2" customFormat="1" x14ac:dyDescent="0.25"/>
    <row r="444" s="2" customFormat="1" x14ac:dyDescent="0.25"/>
    <row r="445" s="2" customFormat="1" x14ac:dyDescent="0.25"/>
    <row r="446" s="2" customFormat="1" x14ac:dyDescent="0.25"/>
    <row r="447" s="2" customFormat="1" x14ac:dyDescent="0.25"/>
    <row r="448" s="2" customFormat="1" x14ac:dyDescent="0.25"/>
    <row r="449" s="2" customFormat="1" x14ac:dyDescent="0.25"/>
    <row r="450" s="2" customFormat="1" x14ac:dyDescent="0.25"/>
    <row r="451" s="2" customFormat="1" x14ac:dyDescent="0.25"/>
    <row r="452" s="2" customFormat="1" x14ac:dyDescent="0.25"/>
    <row r="453" s="2" customFormat="1" x14ac:dyDescent="0.25"/>
    <row r="454" s="2" customFormat="1" x14ac:dyDescent="0.25"/>
    <row r="455" s="2" customFormat="1" x14ac:dyDescent="0.25"/>
    <row r="456" s="2" customFormat="1" x14ac:dyDescent="0.25"/>
    <row r="457" s="2" customFormat="1" x14ac:dyDescent="0.25"/>
    <row r="458" s="2" customFormat="1" x14ac:dyDescent="0.25"/>
    <row r="459" s="2" customFormat="1" x14ac:dyDescent="0.25"/>
    <row r="460" s="2" customFormat="1" x14ac:dyDescent="0.25"/>
    <row r="461" s="2" customFormat="1" x14ac:dyDescent="0.25"/>
    <row r="462" s="2" customFormat="1" x14ac:dyDescent="0.25"/>
    <row r="463" s="2" customFormat="1" x14ac:dyDescent="0.25"/>
    <row r="464" s="2" customFormat="1" x14ac:dyDescent="0.25"/>
    <row r="465" s="2" customFormat="1" x14ac:dyDescent="0.25"/>
    <row r="466" s="2" customFormat="1" x14ac:dyDescent="0.25"/>
    <row r="467" s="2" customFormat="1" x14ac:dyDescent="0.25"/>
    <row r="468" s="2" customFormat="1" x14ac:dyDescent="0.25"/>
    <row r="469" s="2" customFormat="1" x14ac:dyDescent="0.25"/>
    <row r="470" s="2" customFormat="1" x14ac:dyDescent="0.25"/>
    <row r="471" s="2" customFormat="1" x14ac:dyDescent="0.25"/>
    <row r="472" s="2" customFormat="1" x14ac:dyDescent="0.25"/>
    <row r="473" s="2" customFormat="1" x14ac:dyDescent="0.25"/>
    <row r="474" s="2" customFormat="1" x14ac:dyDescent="0.25"/>
    <row r="475" s="2" customFormat="1" x14ac:dyDescent="0.25"/>
    <row r="476" s="2" customFormat="1" x14ac:dyDescent="0.25"/>
    <row r="477" s="2" customFormat="1" x14ac:dyDescent="0.25"/>
    <row r="478" s="2" customFormat="1" x14ac:dyDescent="0.25"/>
    <row r="479" s="2" customFormat="1" x14ac:dyDescent="0.25"/>
    <row r="480" s="2" customFormat="1" x14ac:dyDescent="0.25"/>
    <row r="481" s="2" customFormat="1" x14ac:dyDescent="0.25"/>
    <row r="482" s="2" customFormat="1" x14ac:dyDescent="0.25"/>
    <row r="483" s="2" customFormat="1" x14ac:dyDescent="0.25"/>
    <row r="484" s="2" customFormat="1" x14ac:dyDescent="0.25"/>
    <row r="485" s="2" customFormat="1" x14ac:dyDescent="0.25"/>
    <row r="486" s="2" customFormat="1" x14ac:dyDescent="0.25"/>
    <row r="487" s="2" customFormat="1" x14ac:dyDescent="0.25"/>
    <row r="488" s="2" customFormat="1" x14ac:dyDescent="0.25"/>
    <row r="489" s="2" customFormat="1" x14ac:dyDescent="0.25"/>
    <row r="490" s="2" customFormat="1" x14ac:dyDescent="0.25"/>
    <row r="491" s="2" customFormat="1" x14ac:dyDescent="0.25"/>
    <row r="492" s="2" customFormat="1" x14ac:dyDescent="0.25"/>
    <row r="493" s="2" customFormat="1" x14ac:dyDescent="0.25"/>
    <row r="494" s="2" customFormat="1" x14ac:dyDescent="0.25"/>
    <row r="495" s="2" customFormat="1" x14ac:dyDescent="0.25"/>
    <row r="496" s="2" customFormat="1" x14ac:dyDescent="0.25"/>
    <row r="497" s="2" customFormat="1" x14ac:dyDescent="0.25"/>
    <row r="498" s="2" customFormat="1" x14ac:dyDescent="0.25"/>
    <row r="499" s="2" customFormat="1" x14ac:dyDescent="0.25"/>
    <row r="500" s="2" customFormat="1" x14ac:dyDescent="0.25"/>
    <row r="501" s="2" customFormat="1" x14ac:dyDescent="0.25"/>
    <row r="502" s="2" customFormat="1" x14ac:dyDescent="0.25"/>
    <row r="503" s="2" customFormat="1" x14ac:dyDescent="0.25"/>
    <row r="504" s="2" customFormat="1" x14ac:dyDescent="0.25"/>
    <row r="505" s="2" customFormat="1" x14ac:dyDescent="0.25"/>
    <row r="506" s="2" customFormat="1" x14ac:dyDescent="0.25"/>
    <row r="507" s="2" customFormat="1" x14ac:dyDescent="0.25"/>
    <row r="508" s="2" customFormat="1" x14ac:dyDescent="0.25"/>
    <row r="509" s="2" customFormat="1" x14ac:dyDescent="0.25"/>
    <row r="510" s="2" customFormat="1" x14ac:dyDescent="0.25"/>
    <row r="511" s="2" customFormat="1" x14ac:dyDescent="0.25"/>
    <row r="512" s="2" customFormat="1" x14ac:dyDescent="0.25"/>
    <row r="513" s="2" customFormat="1" x14ac:dyDescent="0.25"/>
    <row r="514" s="2" customFormat="1" x14ac:dyDescent="0.25"/>
    <row r="515" s="2" customFormat="1" x14ac:dyDescent="0.25"/>
    <row r="516" s="2" customFormat="1" x14ac:dyDescent="0.25"/>
    <row r="517" s="2" customFormat="1" x14ac:dyDescent="0.25"/>
    <row r="518" s="2" customFormat="1" x14ac:dyDescent="0.25"/>
    <row r="519" s="2" customFormat="1" x14ac:dyDescent="0.25"/>
    <row r="520" s="2" customFormat="1" x14ac:dyDescent="0.25"/>
    <row r="521" s="2" customFormat="1" x14ac:dyDescent="0.25"/>
    <row r="522" s="2" customFormat="1" x14ac:dyDescent="0.25"/>
    <row r="523" s="2" customFormat="1" x14ac:dyDescent="0.25"/>
    <row r="524" s="2" customFormat="1" x14ac:dyDescent="0.25"/>
    <row r="525" s="2" customFormat="1" x14ac:dyDescent="0.25"/>
    <row r="526" s="2" customFormat="1" x14ac:dyDescent="0.25"/>
    <row r="527" s="2" customFormat="1" x14ac:dyDescent="0.25"/>
    <row r="528" s="2" customFormat="1" x14ac:dyDescent="0.25"/>
    <row r="529" s="2" customFormat="1" x14ac:dyDescent="0.25"/>
    <row r="530" s="2" customFormat="1" x14ac:dyDescent="0.25"/>
    <row r="531" s="2" customFormat="1" x14ac:dyDescent="0.25"/>
    <row r="532" s="2" customFormat="1" x14ac:dyDescent="0.25"/>
    <row r="533" s="2" customFormat="1" x14ac:dyDescent="0.25"/>
  </sheetData>
  <sheetProtection algorithmName="SHA-512" hashValue="q7vRu3OHfW6BgjfbfQd4KGjwPVUxSnfXomx0mkisy0MkVio59o4EJfH8DClzgAfLFjJ16CupJ9Tfa6glrM/MPg==" saltValue="aeW5aYikBxOPOpnwkSVMtg==" spinCount="100000" sheet="1" objects="1" scenarios="1" selectLockedCells="1" selectUnlockedCells="1"/>
  <mergeCells count="31">
    <mergeCell ref="H28:K28"/>
    <mergeCell ref="H29:K29"/>
    <mergeCell ref="H30:K30"/>
    <mergeCell ref="H31:K31"/>
    <mergeCell ref="H23:K23"/>
    <mergeCell ref="H24:K24"/>
    <mergeCell ref="H25:K25"/>
    <mergeCell ref="H26:K26"/>
    <mergeCell ref="H27:K27"/>
    <mergeCell ref="H18:K18"/>
    <mergeCell ref="H19:K19"/>
    <mergeCell ref="H20:K20"/>
    <mergeCell ref="H21:K21"/>
    <mergeCell ref="H22:K22"/>
    <mergeCell ref="H13:K13"/>
    <mergeCell ref="H14:K14"/>
    <mergeCell ref="H15:K15"/>
    <mergeCell ref="H16:K16"/>
    <mergeCell ref="H17:K17"/>
    <mergeCell ref="H8:K8"/>
    <mergeCell ref="H9:K9"/>
    <mergeCell ref="H10:K10"/>
    <mergeCell ref="H11:K11"/>
    <mergeCell ref="H12:K12"/>
    <mergeCell ref="G4:K4"/>
    <mergeCell ref="B1:K1"/>
    <mergeCell ref="G3:K3"/>
    <mergeCell ref="B6:B7"/>
    <mergeCell ref="C6:C7"/>
    <mergeCell ref="D6:K6"/>
    <mergeCell ref="H7:K7"/>
  </mergeCells>
  <printOptions horizontalCentered="1"/>
  <pageMargins left="0.23622047244094491" right="0.23622047244094491" top="0.74803149606299213" bottom="0.74803149606299213" header="0.31496062992125984" footer="0.31496062992125984"/>
  <pageSetup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W93"/>
  <sheetViews>
    <sheetView zoomScale="80" zoomScaleNormal="80" workbookViewId="0">
      <selection activeCell="H16" sqref="H16"/>
    </sheetView>
  </sheetViews>
  <sheetFormatPr baseColWidth="10" defaultColWidth="11.42578125" defaultRowHeight="15" x14ac:dyDescent="0.25"/>
  <cols>
    <col min="1" max="1" width="0.7109375" customWidth="1"/>
    <col min="2" max="2" width="29" style="8" customWidth="1"/>
    <col min="3" max="3" width="21.140625" style="8" customWidth="1"/>
    <col min="4" max="4" width="15.7109375" style="8" customWidth="1"/>
    <col min="5" max="5" width="16.42578125" style="8" customWidth="1"/>
    <col min="6" max="6" width="18.7109375" style="8" customWidth="1"/>
    <col min="7" max="7" width="1.42578125" customWidth="1"/>
    <col min="8" max="8" width="97.28515625" customWidth="1"/>
    <col min="9" max="9" width="0.7109375" customWidth="1"/>
    <col min="10" max="10" width="15.7109375" style="2" bestFit="1" customWidth="1"/>
    <col min="11" max="11" width="38.7109375" style="2" customWidth="1"/>
    <col min="12" max="49" width="11.42578125" style="2"/>
  </cols>
  <sheetData>
    <row r="1" spans="1:49" ht="24" thickBot="1" x14ac:dyDescent="0.3">
      <c r="A1" s="157" t="s">
        <v>43</v>
      </c>
      <c r="B1" s="158"/>
      <c r="C1" s="158"/>
      <c r="D1" s="158"/>
      <c r="E1" s="158"/>
      <c r="F1" s="158"/>
      <c r="G1" s="158"/>
      <c r="H1" s="158"/>
      <c r="I1" s="159"/>
    </row>
    <row r="2" spans="1:49" s="2" customFormat="1" ht="6" customHeight="1" thickBot="1" x14ac:dyDescent="0.3">
      <c r="A2" s="79"/>
      <c r="B2" s="79"/>
      <c r="C2" s="79"/>
      <c r="D2" s="79"/>
      <c r="E2" s="79"/>
      <c r="F2" s="79"/>
      <c r="G2" s="79"/>
      <c r="H2" s="79"/>
    </row>
    <row r="3" spans="1:49" ht="15.75" x14ac:dyDescent="0.25">
      <c r="A3" s="64"/>
      <c r="B3" s="168" t="s">
        <v>93</v>
      </c>
      <c r="C3" s="169"/>
      <c r="D3" s="169"/>
      <c r="E3" s="169"/>
      <c r="F3" s="170"/>
      <c r="G3" s="2"/>
      <c r="H3" s="98" t="s">
        <v>44</v>
      </c>
      <c r="I3" s="2"/>
    </row>
    <row r="4" spans="1:49" ht="9" customHeight="1" x14ac:dyDescent="0.25">
      <c r="A4" s="64"/>
      <c r="B4" s="171"/>
      <c r="C4" s="172"/>
      <c r="D4" s="172"/>
      <c r="E4" s="172"/>
      <c r="F4" s="173"/>
      <c r="G4" s="2"/>
      <c r="H4" s="67"/>
      <c r="I4" s="64"/>
      <c r="J4" s="64"/>
    </row>
    <row r="5" spans="1:49" ht="15.75" customHeight="1" x14ac:dyDescent="0.25">
      <c r="A5" s="2"/>
      <c r="B5" s="171"/>
      <c r="C5" s="172"/>
      <c r="D5" s="172"/>
      <c r="E5" s="172"/>
      <c r="F5" s="173"/>
      <c r="G5" s="2"/>
      <c r="H5" s="68" t="s">
        <v>73</v>
      </c>
      <c r="I5" s="2"/>
    </row>
    <row r="6" spans="1:49" ht="31.5" customHeight="1" x14ac:dyDescent="0.25">
      <c r="A6" s="2"/>
      <c r="B6" s="171"/>
      <c r="C6" s="172"/>
      <c r="D6" s="172"/>
      <c r="E6" s="172"/>
      <c r="F6" s="173"/>
      <c r="G6" s="2"/>
      <c r="H6" s="141" t="s">
        <v>45</v>
      </c>
      <c r="I6" s="2"/>
      <c r="K6" s="94"/>
      <c r="N6" s="94"/>
    </row>
    <row r="7" spans="1:49" s="70" customFormat="1" ht="34.9" customHeight="1" x14ac:dyDescent="0.25">
      <c r="A7" s="69"/>
      <c r="B7" s="171"/>
      <c r="C7" s="172"/>
      <c r="D7" s="172"/>
      <c r="E7" s="172"/>
      <c r="F7" s="173"/>
      <c r="G7" s="69"/>
      <c r="H7" s="71" t="s">
        <v>74</v>
      </c>
      <c r="I7" s="69"/>
      <c r="J7" s="69"/>
      <c r="K7" s="140"/>
      <c r="L7" s="69"/>
      <c r="M7" s="69"/>
      <c r="N7" s="140"/>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c r="AT7" s="69"/>
      <c r="AU7" s="69"/>
      <c r="AV7" s="69"/>
      <c r="AW7" s="69"/>
    </row>
    <row r="8" spans="1:49" ht="33.6" customHeight="1" x14ac:dyDescent="0.25">
      <c r="A8" s="2"/>
      <c r="B8" s="171"/>
      <c r="C8" s="172"/>
      <c r="D8" s="172"/>
      <c r="E8" s="172"/>
      <c r="F8" s="173"/>
      <c r="G8" s="2"/>
      <c r="H8" s="71" t="s">
        <v>75</v>
      </c>
      <c r="I8" s="2"/>
    </row>
    <row r="9" spans="1:49" ht="34.9" customHeight="1" x14ac:dyDescent="0.25">
      <c r="A9" s="2"/>
      <c r="B9" s="171"/>
      <c r="C9" s="172"/>
      <c r="D9" s="172"/>
      <c r="E9" s="172"/>
      <c r="F9" s="173"/>
      <c r="G9" s="2"/>
      <c r="H9" s="68" t="s">
        <v>76</v>
      </c>
      <c r="I9" s="2"/>
    </row>
    <row r="10" spans="1:49" ht="32.25" customHeight="1" x14ac:dyDescent="0.25">
      <c r="A10" s="2"/>
      <c r="B10" s="171"/>
      <c r="C10" s="172"/>
      <c r="D10" s="172"/>
      <c r="E10" s="172"/>
      <c r="F10" s="173"/>
      <c r="G10" s="2"/>
      <c r="H10" s="141" t="s">
        <v>46</v>
      </c>
      <c r="I10" s="2"/>
    </row>
    <row r="11" spans="1:49" ht="31.5" customHeight="1" x14ac:dyDescent="0.25">
      <c r="A11" s="2"/>
      <c r="B11" s="171"/>
      <c r="C11" s="172"/>
      <c r="D11" s="172"/>
      <c r="E11" s="172"/>
      <c r="F11" s="173"/>
      <c r="G11" s="2"/>
      <c r="H11" s="68" t="s">
        <v>77</v>
      </c>
      <c r="I11" s="2"/>
    </row>
    <row r="12" spans="1:49" ht="28.9" customHeight="1" x14ac:dyDescent="0.25">
      <c r="A12" s="2"/>
      <c r="B12" s="171"/>
      <c r="C12" s="172"/>
      <c r="D12" s="172"/>
      <c r="E12" s="172"/>
      <c r="F12" s="173"/>
      <c r="G12" s="2"/>
      <c r="H12" s="72" t="s">
        <v>82</v>
      </c>
      <c r="I12" s="2"/>
    </row>
    <row r="13" spans="1:49" ht="26.25" customHeight="1" x14ac:dyDescent="0.25">
      <c r="A13" s="2"/>
      <c r="B13" s="171"/>
      <c r="C13" s="172"/>
      <c r="D13" s="172"/>
      <c r="E13" s="172"/>
      <c r="F13" s="173"/>
      <c r="G13" s="2"/>
      <c r="H13" s="68" t="s">
        <v>83</v>
      </c>
      <c r="I13" s="2"/>
    </row>
    <row r="14" spans="1:49" ht="19.5" customHeight="1" x14ac:dyDescent="0.25">
      <c r="A14" s="2"/>
      <c r="B14" s="171"/>
      <c r="C14" s="172"/>
      <c r="D14" s="172"/>
      <c r="E14" s="172"/>
      <c r="F14" s="173"/>
      <c r="G14" s="2"/>
      <c r="H14" s="141" t="s">
        <v>47</v>
      </c>
      <c r="I14" s="2"/>
    </row>
    <row r="15" spans="1:49" ht="16.5" customHeight="1" x14ac:dyDescent="0.25">
      <c r="A15" s="2"/>
      <c r="B15" s="171"/>
      <c r="C15" s="172"/>
      <c r="D15" s="172"/>
      <c r="E15" s="172"/>
      <c r="F15" s="173"/>
      <c r="G15" s="2"/>
      <c r="H15" s="68" t="s">
        <v>78</v>
      </c>
      <c r="I15" s="2"/>
    </row>
    <row r="16" spans="1:49" ht="31.5" customHeight="1" x14ac:dyDescent="0.25">
      <c r="A16" s="65"/>
      <c r="B16" s="171"/>
      <c r="C16" s="172"/>
      <c r="D16" s="172"/>
      <c r="E16" s="172"/>
      <c r="F16" s="173"/>
      <c r="G16" s="2"/>
      <c r="H16" s="141" t="s">
        <v>48</v>
      </c>
      <c r="I16" s="2"/>
    </row>
    <row r="17" spans="1:49" ht="17.25" customHeight="1" x14ac:dyDescent="0.25">
      <c r="A17" s="65"/>
      <c r="B17" s="171"/>
      <c r="C17" s="172"/>
      <c r="D17" s="172"/>
      <c r="E17" s="172"/>
      <c r="F17" s="173"/>
      <c r="G17" s="2"/>
      <c r="H17" s="68" t="s">
        <v>79</v>
      </c>
      <c r="I17" s="2"/>
    </row>
    <row r="18" spans="1:49" ht="29.25" customHeight="1" x14ac:dyDescent="0.25">
      <c r="A18" s="65"/>
      <c r="B18" s="171"/>
      <c r="C18" s="172"/>
      <c r="D18" s="172"/>
      <c r="E18" s="172"/>
      <c r="F18" s="173"/>
      <c r="G18" s="2"/>
      <c r="H18" s="141" t="s">
        <v>49</v>
      </c>
      <c r="I18" s="2"/>
    </row>
    <row r="19" spans="1:49" s="70" customFormat="1" ht="38.25" customHeight="1" x14ac:dyDescent="0.25">
      <c r="A19" s="65"/>
      <c r="B19" s="171"/>
      <c r="C19" s="172"/>
      <c r="D19" s="172"/>
      <c r="E19" s="172"/>
      <c r="F19" s="173"/>
      <c r="G19" s="69"/>
      <c r="H19" s="68" t="s">
        <v>80</v>
      </c>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row>
    <row r="20" spans="1:49" ht="22.5" customHeight="1" x14ac:dyDescent="0.25">
      <c r="A20" s="65"/>
      <c r="B20" s="171"/>
      <c r="C20" s="172"/>
      <c r="D20" s="172"/>
      <c r="E20" s="172"/>
      <c r="F20" s="173"/>
      <c r="G20" s="2"/>
      <c r="H20" s="142" t="s">
        <v>50</v>
      </c>
      <c r="I20" s="2"/>
      <c r="J20" s="94"/>
      <c r="K20" s="94"/>
      <c r="M20" s="94"/>
    </row>
    <row r="21" spans="1:49" ht="29.25" customHeight="1" x14ac:dyDescent="0.25">
      <c r="A21" s="73"/>
      <c r="B21" s="171"/>
      <c r="C21" s="172"/>
      <c r="D21" s="172"/>
      <c r="E21" s="172"/>
      <c r="F21" s="173"/>
      <c r="G21" s="2"/>
      <c r="H21" s="68" t="s">
        <v>84</v>
      </c>
      <c r="I21" s="2"/>
      <c r="J21" s="94"/>
      <c r="K21" s="94"/>
      <c r="M21" s="94"/>
    </row>
    <row r="22" spans="1:49" ht="14.45" customHeight="1" x14ac:dyDescent="0.25">
      <c r="A22" s="26"/>
      <c r="B22" s="171"/>
      <c r="C22" s="172"/>
      <c r="D22" s="172"/>
      <c r="E22" s="172"/>
      <c r="F22" s="173"/>
      <c r="G22" s="2"/>
      <c r="H22" s="143" t="s">
        <v>85</v>
      </c>
      <c r="I22" s="2"/>
    </row>
    <row r="23" spans="1:49" ht="54.75" customHeight="1" thickBot="1" x14ac:dyDescent="0.3">
      <c r="A23" s="2"/>
      <c r="B23" s="174"/>
      <c r="C23" s="175"/>
      <c r="D23" s="175"/>
      <c r="E23" s="175"/>
      <c r="F23" s="176"/>
      <c r="G23" s="2"/>
      <c r="H23" s="80"/>
      <c r="I23" s="2"/>
    </row>
    <row r="24" spans="1:49" ht="8.25" customHeight="1" thickBot="1" x14ac:dyDescent="0.3">
      <c r="A24" s="2"/>
      <c r="B24" s="27"/>
      <c r="C24" s="27"/>
      <c r="D24" s="27"/>
      <c r="E24" s="27"/>
      <c r="F24" s="27"/>
      <c r="G24" s="2"/>
      <c r="H24" s="25"/>
      <c r="I24" s="25"/>
      <c r="J24" s="25"/>
      <c r="K24" s="25"/>
    </row>
    <row r="25" spans="1:49" ht="39" customHeight="1" thickBot="1" x14ac:dyDescent="0.3">
      <c r="A25" s="2"/>
      <c r="B25" s="154" t="s">
        <v>72</v>
      </c>
      <c r="C25" s="155"/>
      <c r="D25" s="155"/>
      <c r="E25" s="155"/>
      <c r="F25" s="156"/>
      <c r="G25" s="2"/>
      <c r="H25" s="177" t="s">
        <v>95</v>
      </c>
      <c r="I25" s="25"/>
      <c r="J25" s="25"/>
      <c r="K25" s="25"/>
    </row>
    <row r="26" spans="1:49" ht="23.25" customHeight="1" x14ac:dyDescent="0.25">
      <c r="A26" s="2"/>
      <c r="B26" s="160" t="s">
        <v>51</v>
      </c>
      <c r="C26" s="162" t="s">
        <v>61</v>
      </c>
      <c r="D26" s="164" t="s">
        <v>62</v>
      </c>
      <c r="E26" s="166" t="s">
        <v>63</v>
      </c>
      <c r="F26" s="152" t="s">
        <v>64</v>
      </c>
      <c r="G26" s="2"/>
      <c r="H26" s="178"/>
      <c r="I26" s="25"/>
      <c r="J26" s="25"/>
      <c r="K26" s="25"/>
    </row>
    <row r="27" spans="1:49" ht="15.75" thickBot="1" x14ac:dyDescent="0.3">
      <c r="A27" s="2"/>
      <c r="B27" s="161"/>
      <c r="C27" s="163"/>
      <c r="D27" s="165"/>
      <c r="E27" s="167"/>
      <c r="F27" s="153"/>
      <c r="G27" s="2"/>
      <c r="H27" s="178"/>
      <c r="I27" s="25"/>
      <c r="J27" s="25"/>
      <c r="K27" s="25"/>
    </row>
    <row r="28" spans="1:49" ht="21.95" customHeight="1" x14ac:dyDescent="0.25">
      <c r="A28" s="2"/>
      <c r="B28" s="90" t="s">
        <v>19</v>
      </c>
      <c r="C28" s="85">
        <v>2.2999999999999998</v>
      </c>
      <c r="D28" s="81"/>
      <c r="E28" s="16"/>
      <c r="F28" s="74"/>
      <c r="G28" s="2"/>
      <c r="H28" s="178"/>
      <c r="I28" s="25"/>
      <c r="J28" s="25"/>
      <c r="K28" s="25"/>
    </row>
    <row r="29" spans="1:49" ht="21.95" customHeight="1" x14ac:dyDescent="0.25">
      <c r="A29" s="2"/>
      <c r="B29" s="91" t="s">
        <v>32</v>
      </c>
      <c r="C29" s="86">
        <f>($C$28*D29)+($C$32*E29)+($F$29*C38)</f>
        <v>2.2099999999999995</v>
      </c>
      <c r="D29" s="82">
        <v>0.8</v>
      </c>
      <c r="E29" s="17">
        <f>1-D29-F29</f>
        <v>9.999999999999995E-2</v>
      </c>
      <c r="F29" s="75">
        <v>0.1</v>
      </c>
      <c r="G29" s="2"/>
      <c r="H29" s="178"/>
      <c r="I29" s="25"/>
      <c r="J29" s="25"/>
      <c r="K29" s="25"/>
    </row>
    <row r="30" spans="1:49" ht="21.95" customHeight="1" x14ac:dyDescent="0.25">
      <c r="A30" s="2"/>
      <c r="B30" s="91" t="s">
        <v>18</v>
      </c>
      <c r="C30" s="86">
        <f>($C$28*D30)+($C$32*E30)+($C$38*F30)</f>
        <v>2.1349999999999998</v>
      </c>
      <c r="D30" s="82">
        <v>0.6</v>
      </c>
      <c r="E30" s="17">
        <f t="shared" ref="E30" si="0">1-D30-F30</f>
        <v>0.25</v>
      </c>
      <c r="F30" s="75">
        <v>0.15</v>
      </c>
      <c r="G30" s="2"/>
      <c r="H30" s="178"/>
      <c r="I30" s="25"/>
      <c r="J30" s="25"/>
      <c r="K30" s="25"/>
    </row>
    <row r="31" spans="1:49" ht="21.95" customHeight="1" x14ac:dyDescent="0.25">
      <c r="A31" s="2"/>
      <c r="B31" s="91" t="s">
        <v>34</v>
      </c>
      <c r="C31" s="86">
        <f>($C$28*D31)+($C$32*E31)+($C$38*F31)</f>
        <v>1.9999999999999998</v>
      </c>
      <c r="D31" s="82">
        <v>0.05</v>
      </c>
      <c r="E31" s="17">
        <f>1-D31-F31</f>
        <v>0.89999999999999991</v>
      </c>
      <c r="F31" s="75">
        <v>0.05</v>
      </c>
      <c r="G31" s="2"/>
      <c r="H31" s="178"/>
      <c r="I31" s="25"/>
      <c r="J31" s="25"/>
      <c r="K31" s="25"/>
    </row>
    <row r="32" spans="1:49" ht="21.95" customHeight="1" x14ac:dyDescent="0.25">
      <c r="A32" s="2"/>
      <c r="B32" s="91" t="s">
        <v>35</v>
      </c>
      <c r="C32" s="87">
        <v>2</v>
      </c>
      <c r="D32" s="82"/>
      <c r="E32" s="17"/>
      <c r="F32" s="75"/>
      <c r="G32" s="2"/>
      <c r="H32" s="178"/>
      <c r="I32" s="25"/>
      <c r="J32" s="25"/>
      <c r="K32" s="25"/>
    </row>
    <row r="33" spans="1:11" ht="21.95" customHeight="1" x14ac:dyDescent="0.25">
      <c r="A33" s="2"/>
      <c r="B33" s="91" t="s">
        <v>33</v>
      </c>
      <c r="C33" s="86">
        <f>($C$28*D33)+($C$32*E33)+($C$38*F33)</f>
        <v>2</v>
      </c>
      <c r="D33" s="82">
        <v>0.25</v>
      </c>
      <c r="E33" s="17">
        <f t="shared" ref="E33" si="1">1-D33-F33</f>
        <v>0.5</v>
      </c>
      <c r="F33" s="75">
        <v>0.25</v>
      </c>
      <c r="G33" s="2"/>
      <c r="H33" s="178"/>
      <c r="I33" s="25"/>
      <c r="J33" s="25"/>
      <c r="K33" s="25"/>
    </row>
    <row r="34" spans="1:11" ht="21.95" customHeight="1" x14ac:dyDescent="0.25">
      <c r="A34" s="2"/>
      <c r="B34" s="91" t="s">
        <v>36</v>
      </c>
      <c r="C34" s="86">
        <f>($C$28*D34)+($C$32*E34)+($C$38*F34)</f>
        <v>2.09</v>
      </c>
      <c r="D34" s="82">
        <v>0.6</v>
      </c>
      <c r="E34" s="17">
        <f t="shared" ref="E34:E37" si="2">1-D34-F34</f>
        <v>0.10000000000000003</v>
      </c>
      <c r="F34" s="75">
        <v>0.3</v>
      </c>
      <c r="G34" s="2"/>
      <c r="H34" s="178"/>
      <c r="I34" s="25"/>
      <c r="J34" s="25"/>
      <c r="K34" s="25"/>
    </row>
    <row r="35" spans="1:11" ht="21.95" customHeight="1" x14ac:dyDescent="0.25">
      <c r="A35" s="2"/>
      <c r="B35" s="91" t="s">
        <v>37</v>
      </c>
      <c r="C35" s="86">
        <f>($C$28*D35)+($C$32*E35)+($C$38*F35)</f>
        <v>2</v>
      </c>
      <c r="D35" s="82">
        <v>0.35</v>
      </c>
      <c r="E35" s="17">
        <f t="shared" si="2"/>
        <v>0.30000000000000004</v>
      </c>
      <c r="F35" s="75">
        <v>0.35</v>
      </c>
      <c r="G35" s="2"/>
      <c r="H35" s="178"/>
      <c r="I35" s="2"/>
    </row>
    <row r="36" spans="1:11" ht="21.95" customHeight="1" x14ac:dyDescent="0.25">
      <c r="A36" s="2"/>
      <c r="B36" s="91" t="s">
        <v>38</v>
      </c>
      <c r="C36" s="86">
        <f>($C$28*D36)+($C$32*E36)+($C$38*F36)</f>
        <v>1.925</v>
      </c>
      <c r="D36" s="82">
        <v>0.1</v>
      </c>
      <c r="E36" s="17">
        <f t="shared" si="2"/>
        <v>0.55000000000000004</v>
      </c>
      <c r="F36" s="75">
        <v>0.35</v>
      </c>
      <c r="G36" s="2"/>
      <c r="H36" s="178"/>
      <c r="I36" s="2"/>
    </row>
    <row r="37" spans="1:11" ht="21.95" customHeight="1" x14ac:dyDescent="0.25">
      <c r="A37" s="2"/>
      <c r="B37" s="91" t="s">
        <v>39</v>
      </c>
      <c r="C37" s="86">
        <f>($C$28*D37)+($C$32*E37)+($C$38*F37)</f>
        <v>2.0299999999999998</v>
      </c>
      <c r="D37" s="82">
        <v>0.55000000000000004</v>
      </c>
      <c r="E37" s="17">
        <f t="shared" si="2"/>
        <v>0</v>
      </c>
      <c r="F37" s="75">
        <v>0.45</v>
      </c>
      <c r="G37" s="2"/>
      <c r="H37" s="146" t="s">
        <v>97</v>
      </c>
      <c r="I37" s="2"/>
    </row>
    <row r="38" spans="1:11" ht="21.95" customHeight="1" x14ac:dyDescent="0.25">
      <c r="A38" s="2"/>
      <c r="B38" s="92" t="s">
        <v>20</v>
      </c>
      <c r="C38" s="88">
        <v>1.7</v>
      </c>
      <c r="D38" s="83"/>
      <c r="E38" s="63"/>
      <c r="F38" s="76"/>
      <c r="G38" s="2"/>
      <c r="H38" s="147" t="s">
        <v>98</v>
      </c>
      <c r="I38" s="2"/>
    </row>
    <row r="39" spans="1:11" ht="21.95" customHeight="1" x14ac:dyDescent="0.25">
      <c r="A39" s="2"/>
      <c r="B39" s="92" t="s">
        <v>42</v>
      </c>
      <c r="C39" s="86">
        <f>($C$28*D39)+($C$32*E39)+($C$38*F39)</f>
        <v>1.88</v>
      </c>
      <c r="D39" s="83">
        <v>0.1</v>
      </c>
      <c r="E39" s="63">
        <v>0.4</v>
      </c>
      <c r="F39" s="76">
        <v>0.5</v>
      </c>
      <c r="G39" s="2"/>
      <c r="H39" s="148" t="s">
        <v>96</v>
      </c>
      <c r="I39" s="2"/>
    </row>
    <row r="40" spans="1:11" ht="21.95" customHeight="1" thickBot="1" x14ac:dyDescent="0.3">
      <c r="A40" s="2"/>
      <c r="B40" s="93" t="s">
        <v>41</v>
      </c>
      <c r="C40" s="89">
        <f>($C$28*D40)+($C$32*E40)+($C$38*F40)</f>
        <v>1.85</v>
      </c>
      <c r="D40" s="84">
        <v>0.1</v>
      </c>
      <c r="E40" s="77">
        <v>0.3</v>
      </c>
      <c r="F40" s="78">
        <v>0.6</v>
      </c>
      <c r="G40" s="2"/>
      <c r="H40" s="145"/>
      <c r="I40" s="2"/>
    </row>
    <row r="41" spans="1:11" ht="7.5" customHeight="1" thickBot="1" x14ac:dyDescent="0.3">
      <c r="A41" s="2"/>
      <c r="B41" s="66"/>
      <c r="C41" s="28"/>
      <c r="D41" s="28"/>
      <c r="E41" s="28"/>
      <c r="F41" s="28"/>
      <c r="G41" s="2"/>
      <c r="H41" s="2"/>
      <c r="I41" s="2"/>
    </row>
    <row r="42" spans="1:11" ht="146.25" customHeight="1" thickBot="1" x14ac:dyDescent="0.3">
      <c r="B42" s="149" t="s">
        <v>94</v>
      </c>
      <c r="C42" s="150"/>
      <c r="D42" s="150"/>
      <c r="E42" s="150"/>
      <c r="F42" s="150"/>
      <c r="G42" s="150"/>
      <c r="H42" s="151"/>
      <c r="I42" s="2"/>
    </row>
    <row r="43" spans="1:11" ht="3.75" customHeight="1" x14ac:dyDescent="0.25">
      <c r="A43" s="2"/>
      <c r="B43" s="28"/>
      <c r="C43" s="28"/>
      <c r="D43" s="28"/>
      <c r="E43" s="28"/>
      <c r="F43" s="28"/>
      <c r="G43" s="2"/>
      <c r="H43" s="2"/>
      <c r="I43" s="2"/>
    </row>
    <row r="44" spans="1:11" s="2" customFormat="1" x14ac:dyDescent="0.25">
      <c r="B44" s="28"/>
      <c r="C44" s="28"/>
      <c r="D44" s="28"/>
      <c r="E44" s="28"/>
      <c r="F44" s="28"/>
    </row>
    <row r="45" spans="1:11" s="2" customFormat="1" x14ac:dyDescent="0.25">
      <c r="B45" s="28"/>
      <c r="C45" s="28"/>
      <c r="D45" s="28"/>
      <c r="E45" s="28"/>
      <c r="F45" s="28"/>
    </row>
    <row r="46" spans="1:11" s="2" customFormat="1" x14ac:dyDescent="0.25">
      <c r="B46" s="28"/>
      <c r="C46" s="28"/>
      <c r="D46" s="28"/>
      <c r="E46" s="28"/>
      <c r="F46" s="28"/>
    </row>
    <row r="47" spans="1:11" s="2" customFormat="1" x14ac:dyDescent="0.25">
      <c r="B47" s="28"/>
      <c r="C47" s="28"/>
      <c r="D47" s="28"/>
      <c r="E47" s="28"/>
      <c r="F47" s="28"/>
    </row>
    <row r="48" spans="1:11" s="2" customFormat="1" x14ac:dyDescent="0.25">
      <c r="B48" s="28"/>
      <c r="C48" s="28"/>
      <c r="D48" s="28"/>
      <c r="E48" s="28"/>
      <c r="F48" s="28"/>
    </row>
    <row r="49" spans="2:6" s="2" customFormat="1" x14ac:dyDescent="0.25">
      <c r="B49" s="28"/>
      <c r="C49" s="28"/>
      <c r="D49" s="28"/>
      <c r="E49" s="28"/>
      <c r="F49" s="28"/>
    </row>
    <row r="50" spans="2:6" s="2" customFormat="1" x14ac:dyDescent="0.25">
      <c r="B50" s="28"/>
      <c r="C50" s="28"/>
      <c r="D50" s="28"/>
      <c r="E50" s="28"/>
      <c r="F50" s="28"/>
    </row>
    <row r="51" spans="2:6" s="2" customFormat="1" x14ac:dyDescent="0.25">
      <c r="B51" s="28"/>
      <c r="C51" s="28"/>
      <c r="D51" s="28"/>
      <c r="E51" s="28"/>
      <c r="F51" s="28"/>
    </row>
    <row r="52" spans="2:6" s="2" customFormat="1" x14ac:dyDescent="0.25">
      <c r="B52" s="28"/>
      <c r="C52" s="28"/>
      <c r="D52" s="28"/>
      <c r="E52" s="28"/>
      <c r="F52" s="28"/>
    </row>
    <row r="53" spans="2:6" s="2" customFormat="1" x14ac:dyDescent="0.25">
      <c r="B53" s="94"/>
      <c r="C53" s="28"/>
      <c r="D53" s="28"/>
      <c r="E53" s="28"/>
      <c r="F53" s="28"/>
    </row>
    <row r="54" spans="2:6" s="2" customFormat="1" x14ac:dyDescent="0.25">
      <c r="B54" s="28"/>
      <c r="C54" s="28"/>
      <c r="D54" s="28"/>
      <c r="E54" s="28"/>
      <c r="F54" s="28"/>
    </row>
    <row r="55" spans="2:6" s="2" customFormat="1" x14ac:dyDescent="0.25">
      <c r="B55" s="28"/>
      <c r="C55" s="28"/>
      <c r="D55" s="28"/>
      <c r="E55" s="28"/>
      <c r="F55" s="28"/>
    </row>
    <row r="56" spans="2:6" s="2" customFormat="1" x14ac:dyDescent="0.25">
      <c r="B56" s="28"/>
      <c r="C56" s="28"/>
      <c r="D56" s="28"/>
      <c r="E56" s="28"/>
      <c r="F56" s="28"/>
    </row>
    <row r="57" spans="2:6" s="2" customFormat="1" x14ac:dyDescent="0.25">
      <c r="B57" s="28"/>
      <c r="C57" s="28"/>
      <c r="D57" s="28"/>
      <c r="E57" s="28"/>
      <c r="F57" s="28"/>
    </row>
    <row r="58" spans="2:6" s="2" customFormat="1" x14ac:dyDescent="0.25">
      <c r="B58" s="28"/>
      <c r="C58" s="28"/>
      <c r="D58" s="28"/>
      <c r="E58" s="28"/>
      <c r="F58" s="28"/>
    </row>
    <row r="59" spans="2:6" s="2" customFormat="1" x14ac:dyDescent="0.25">
      <c r="B59" s="28"/>
      <c r="C59" s="28"/>
      <c r="D59" s="28"/>
      <c r="E59" s="28"/>
      <c r="F59" s="28"/>
    </row>
    <row r="60" spans="2:6" s="2" customFormat="1" x14ac:dyDescent="0.25">
      <c r="B60" s="28"/>
      <c r="C60" s="28"/>
      <c r="D60" s="28"/>
      <c r="E60" s="28"/>
      <c r="F60" s="28"/>
    </row>
    <row r="61" spans="2:6" s="2" customFormat="1" x14ac:dyDescent="0.25">
      <c r="B61" s="28"/>
      <c r="C61" s="28"/>
      <c r="D61" s="28"/>
      <c r="E61" s="28"/>
      <c r="F61" s="28"/>
    </row>
    <row r="62" spans="2:6" s="2" customFormat="1" x14ac:dyDescent="0.25">
      <c r="B62" s="28"/>
      <c r="C62" s="28"/>
      <c r="D62" s="28"/>
      <c r="E62" s="28"/>
      <c r="F62" s="28"/>
    </row>
    <row r="63" spans="2:6" s="2" customFormat="1" x14ac:dyDescent="0.25">
      <c r="B63" s="28"/>
      <c r="C63" s="28"/>
      <c r="D63" s="28"/>
      <c r="E63" s="28"/>
      <c r="F63" s="28"/>
    </row>
    <row r="64" spans="2:6" s="2" customFormat="1" x14ac:dyDescent="0.25">
      <c r="B64" s="28"/>
      <c r="C64" s="28"/>
      <c r="D64" s="28"/>
      <c r="E64" s="28"/>
      <c r="F64" s="28"/>
    </row>
    <row r="65" spans="2:6" s="2" customFormat="1" x14ac:dyDescent="0.25">
      <c r="B65" s="28"/>
      <c r="C65" s="28"/>
      <c r="D65" s="28"/>
      <c r="E65" s="28"/>
      <c r="F65" s="28"/>
    </row>
    <row r="66" spans="2:6" s="2" customFormat="1" x14ac:dyDescent="0.25">
      <c r="B66" s="28"/>
      <c r="C66" s="28"/>
      <c r="D66" s="28"/>
      <c r="E66" s="28"/>
      <c r="F66" s="28"/>
    </row>
    <row r="67" spans="2:6" s="2" customFormat="1" x14ac:dyDescent="0.25">
      <c r="B67" s="28"/>
      <c r="C67" s="28"/>
      <c r="D67" s="28"/>
      <c r="E67" s="28"/>
      <c r="F67" s="28"/>
    </row>
    <row r="68" spans="2:6" s="2" customFormat="1" x14ac:dyDescent="0.25">
      <c r="B68" s="28"/>
      <c r="C68" s="28"/>
      <c r="D68" s="28"/>
      <c r="E68" s="28"/>
      <c r="F68" s="28"/>
    </row>
    <row r="69" spans="2:6" s="2" customFormat="1" x14ac:dyDescent="0.25">
      <c r="B69" s="28"/>
      <c r="C69" s="28"/>
      <c r="D69" s="28"/>
      <c r="E69" s="28"/>
      <c r="F69" s="28"/>
    </row>
    <row r="70" spans="2:6" s="2" customFormat="1" x14ac:dyDescent="0.25">
      <c r="B70" s="28"/>
      <c r="C70" s="28"/>
      <c r="D70" s="28"/>
      <c r="E70" s="28"/>
      <c r="F70" s="28"/>
    </row>
    <row r="71" spans="2:6" s="2" customFormat="1" x14ac:dyDescent="0.25">
      <c r="B71" s="28"/>
      <c r="C71" s="28"/>
      <c r="D71" s="28"/>
      <c r="E71" s="28"/>
      <c r="F71" s="28"/>
    </row>
    <row r="72" spans="2:6" s="2" customFormat="1" x14ac:dyDescent="0.25">
      <c r="B72" s="28"/>
      <c r="C72" s="28"/>
      <c r="D72" s="28"/>
      <c r="E72" s="28"/>
      <c r="F72" s="28"/>
    </row>
    <row r="73" spans="2:6" s="2" customFormat="1" x14ac:dyDescent="0.25">
      <c r="B73" s="28"/>
      <c r="C73" s="28"/>
      <c r="D73" s="28"/>
      <c r="E73" s="28"/>
      <c r="F73" s="28"/>
    </row>
    <row r="74" spans="2:6" s="2" customFormat="1" x14ac:dyDescent="0.25">
      <c r="B74" s="28"/>
      <c r="C74" s="28"/>
      <c r="D74" s="28"/>
      <c r="E74" s="28"/>
      <c r="F74" s="28"/>
    </row>
    <row r="75" spans="2:6" s="2" customFormat="1" x14ac:dyDescent="0.25">
      <c r="B75" s="28"/>
      <c r="C75" s="28"/>
      <c r="D75" s="28"/>
      <c r="E75" s="28"/>
      <c r="F75" s="28"/>
    </row>
    <row r="76" spans="2:6" s="2" customFormat="1" x14ac:dyDescent="0.25">
      <c r="B76" s="28"/>
      <c r="C76" s="28"/>
      <c r="D76" s="28"/>
      <c r="E76" s="28"/>
      <c r="F76" s="28"/>
    </row>
    <row r="77" spans="2:6" s="2" customFormat="1" x14ac:dyDescent="0.25">
      <c r="B77" s="28"/>
      <c r="C77" s="28"/>
      <c r="D77" s="28"/>
      <c r="E77" s="28"/>
      <c r="F77" s="28"/>
    </row>
    <row r="78" spans="2:6" s="2" customFormat="1" x14ac:dyDescent="0.25">
      <c r="B78" s="28"/>
      <c r="C78" s="28"/>
      <c r="D78" s="28"/>
      <c r="E78" s="28"/>
      <c r="F78" s="28"/>
    </row>
    <row r="79" spans="2:6" s="2" customFormat="1" x14ac:dyDescent="0.25">
      <c r="B79" s="28"/>
      <c r="C79" s="28"/>
      <c r="D79" s="28"/>
      <c r="E79" s="28"/>
      <c r="F79" s="28"/>
    </row>
    <row r="80" spans="2:6" s="2" customFormat="1" x14ac:dyDescent="0.25">
      <c r="B80" s="28"/>
      <c r="C80" s="28"/>
      <c r="D80" s="28"/>
      <c r="E80" s="28"/>
      <c r="F80" s="28"/>
    </row>
    <row r="81" spans="2:6" s="2" customFormat="1" x14ac:dyDescent="0.25">
      <c r="B81" s="28"/>
      <c r="C81" s="28"/>
      <c r="D81" s="28"/>
      <c r="E81" s="28"/>
      <c r="F81" s="28"/>
    </row>
    <row r="82" spans="2:6" s="2" customFormat="1" x14ac:dyDescent="0.25">
      <c r="B82" s="28"/>
      <c r="C82" s="28"/>
      <c r="D82" s="28"/>
      <c r="E82" s="28"/>
      <c r="F82" s="28"/>
    </row>
    <row r="83" spans="2:6" s="2" customFormat="1" x14ac:dyDescent="0.25">
      <c r="B83" s="28"/>
      <c r="C83" s="28"/>
      <c r="D83" s="28"/>
      <c r="E83" s="28"/>
      <c r="F83" s="28"/>
    </row>
    <row r="84" spans="2:6" s="2" customFormat="1" x14ac:dyDescent="0.25">
      <c r="B84" s="28"/>
      <c r="C84" s="28"/>
      <c r="D84" s="28"/>
      <c r="E84" s="28"/>
      <c r="F84" s="28"/>
    </row>
    <row r="85" spans="2:6" s="2" customFormat="1" x14ac:dyDescent="0.25">
      <c r="B85" s="28"/>
      <c r="C85" s="28"/>
      <c r="D85" s="28"/>
      <c r="E85" s="28"/>
      <c r="F85" s="28"/>
    </row>
    <row r="86" spans="2:6" s="2" customFormat="1" x14ac:dyDescent="0.25">
      <c r="B86" s="28"/>
      <c r="C86" s="28"/>
      <c r="D86" s="28"/>
      <c r="E86" s="28"/>
      <c r="F86" s="28"/>
    </row>
    <row r="87" spans="2:6" s="2" customFormat="1" x14ac:dyDescent="0.25">
      <c r="B87" s="28"/>
      <c r="C87" s="28"/>
      <c r="D87" s="28"/>
      <c r="E87" s="28"/>
      <c r="F87" s="28"/>
    </row>
    <row r="88" spans="2:6" s="2" customFormat="1" x14ac:dyDescent="0.25">
      <c r="B88" s="28"/>
      <c r="C88" s="28"/>
      <c r="D88" s="28"/>
      <c r="E88" s="28"/>
      <c r="F88" s="28"/>
    </row>
    <row r="89" spans="2:6" s="2" customFormat="1" x14ac:dyDescent="0.25">
      <c r="B89" s="28"/>
      <c r="C89" s="28"/>
      <c r="D89" s="28"/>
      <c r="E89" s="28"/>
      <c r="F89" s="28"/>
    </row>
    <row r="90" spans="2:6" s="2" customFormat="1" x14ac:dyDescent="0.25">
      <c r="B90" s="28"/>
      <c r="C90" s="28"/>
      <c r="D90" s="28"/>
      <c r="E90" s="28"/>
      <c r="F90" s="28"/>
    </row>
    <row r="91" spans="2:6" s="2" customFormat="1" x14ac:dyDescent="0.25">
      <c r="B91" s="28"/>
      <c r="C91" s="28"/>
      <c r="D91" s="28"/>
      <c r="E91" s="28"/>
      <c r="F91" s="28"/>
    </row>
    <row r="92" spans="2:6" s="2" customFormat="1" x14ac:dyDescent="0.25">
      <c r="B92" s="28"/>
      <c r="C92" s="28"/>
      <c r="D92" s="28"/>
      <c r="E92" s="28"/>
      <c r="F92" s="28"/>
    </row>
    <row r="93" spans="2:6" s="2" customFormat="1" x14ac:dyDescent="0.25">
      <c r="B93" s="28"/>
      <c r="C93" s="28"/>
      <c r="D93" s="28"/>
      <c r="E93" s="28"/>
      <c r="F93" s="28"/>
    </row>
  </sheetData>
  <sheetProtection algorithmName="SHA-512" hashValue="prJm/Dodrb7q70U3xWY/XEP/MCWcMCcEyW/6+t9PEmdWbtCQ+9qX9+hSS+Gwa/firI2ZAsH5LUAAMAT4SvqO5w==" saltValue="50V6uc5yHei0GAeEHaJXkw==" spinCount="100000" sheet="1" objects="1" scenarios="1" selectLockedCells="1"/>
  <mergeCells count="10">
    <mergeCell ref="B42:H42"/>
    <mergeCell ref="F26:F27"/>
    <mergeCell ref="B25:F25"/>
    <mergeCell ref="A1:I1"/>
    <mergeCell ref="B26:B27"/>
    <mergeCell ref="C26:C27"/>
    <mergeCell ref="D26:D27"/>
    <mergeCell ref="E26:E27"/>
    <mergeCell ref="B3:F23"/>
    <mergeCell ref="H25:H36"/>
  </mergeCells>
  <hyperlinks>
    <hyperlink ref="H6" r:id="rId1" xr:uid="{63BDB5BD-F121-46F6-AB18-ABC2F2206295}"/>
    <hyperlink ref="H10" r:id="rId2" display="https://vric.ucdavis.edu/sites/g/files/dgvnsk17751/files/crop-resources/2025-11/fertilization%26soil_Using the Pre-Sidedressing Soil Nitrate %E2%80%98Quick Test%E2%80%99 to Guide Vegetable Crop N Fertilizer Management.pdf" xr:uid="{B5944A5D-D2C6-47CD-B0F4-EF733803D5C1}"/>
    <hyperlink ref="H14" r:id="rId3" xr:uid="{5D1FE319-90EB-43F2-85BD-58F8492D28A2}"/>
    <hyperlink ref="H16" r:id="rId4" xr:uid="{F0335BB5-D7CB-4B72-8CC5-007DA003261A}"/>
    <hyperlink ref="H18" r:id="rId5" xr:uid="{39F72F49-7446-4E61-863C-07B8ADFE6711}"/>
    <hyperlink ref="H20" r:id="rId6" display="https://irda.qc.ca/media/1amphdu0/irda-descriptionsinterpr%C3%A9tationseriessolsqu%C3%A9bec-guide-octobre2024.pdf" xr:uid="{54AA7CB0-A1E4-4F66-B2BC-5DC1E02692D8}"/>
    <hyperlink ref="H38" r:id="rId7" display=" Le Guide d'accompagnement - Test de nitrate sur sol humide dans la culture du maïs-grain " xr:uid="{255BD4E2-A234-4FDE-8F17-0844D1800C69}"/>
    <hyperlink ref="H39" r:id="rId8" xr:uid="{AAC42DBD-1962-4F19-A3D9-E058AF381BB5}"/>
    <hyperlink ref="H22" r:id="rId9" xr:uid="{D6E5CFE1-8315-448C-A843-4FD8B4F17824}"/>
  </hyperlinks>
  <pageMargins left="0.23622047244094491" right="0.23622047244094491" top="0.74803149606299213" bottom="0.74803149606299213" header="0.31496062992125984" footer="0.31496062992125984"/>
  <pageSetup scale="50" fitToHeight="0" orientation="portrait" r:id="rId10"/>
  <drawing r:id="rId11"/>
</worksheet>
</file>

<file path=docMetadata/LabelInfo.xml><?xml version="1.0" encoding="utf-8"?>
<clbl:labelList xmlns:clbl="http://schemas.microsoft.com/office/2020/mipLabelMetadata">
  <clbl:label id="{3143a543-edee-49dc-bd20-22d7a8454e52}" enabled="0" method="" siteId="{3143a543-edee-49dc-bd20-22d7a8454e5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5</vt:i4>
      </vt:variant>
    </vt:vector>
  </HeadingPairs>
  <TitlesOfParts>
    <vt:vector size="9" baseType="lpstr">
      <vt:lpstr>Instruction</vt:lpstr>
      <vt:lpstr>Calcul test sur sol </vt:lpstr>
      <vt:lpstr>Feuille prises de données</vt:lpstr>
      <vt:lpstr>A.1 Références des calculs</vt:lpstr>
      <vt:lpstr>b</vt:lpstr>
      <vt:lpstr>'A.1 Références des calculs'!Zone_d_impression</vt:lpstr>
      <vt:lpstr>'Calcul test sur sol '!Zone_d_impression</vt:lpstr>
      <vt:lpstr>'Feuille prises de données'!Zone_d_impression</vt:lpstr>
      <vt:lpstr>Instruction!Zone_d_impression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Brousseau-Trudel Sarah (DRC-N) (Québec)</dc:creator>
  <cp:keywords/>
  <dc:description/>
  <cp:lastModifiedBy>Brousseau-Trudel Sarah (DRC-N) (Québec)</cp:lastModifiedBy>
  <cp:revision/>
  <cp:lastPrinted>2026-05-25T21:36:22Z</cp:lastPrinted>
  <dcterms:created xsi:type="dcterms:W3CDTF">2015-06-05T18:19:34Z</dcterms:created>
  <dcterms:modified xsi:type="dcterms:W3CDTF">2026-07-07T20:00:44Z</dcterms:modified>
  <cp:category/>
  <cp:contentStatus/>
</cp:coreProperties>
</file>