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040-sjsr1-communs\EVELYNE - KARINE\RAP-Vigne EK\RAP_VIGNE_2024\"/>
    </mc:Choice>
  </mc:AlternateContent>
  <xr:revisionPtr revIDLastSave="0" documentId="13_ncr:1_{D0C49DDB-A7A1-4086-8A89-07EC033F88A5}" xr6:coauthVersionLast="47" xr6:coauthVersionMax="47" xr10:uidLastSave="{00000000-0000-0000-0000-000000000000}"/>
  <bookViews>
    <workbookView xWindow="40920" yWindow="-120" windowWidth="29040" windowHeight="15525" xr2:uid="{00000000-000D-0000-FFFF-FFFF00000000}"/>
  </bookViews>
  <sheets>
    <sheet name="Sommaire régions 2024" sheetId="2" r:id="rId1"/>
    <sheet name="Stades phénologiques régionaux" sheetId="3" r:id="rId2"/>
    <sheet name="Sommaire régions 2023" sheetId="6" r:id="rId3"/>
    <sheet name="Sommaire régions 2022" sheetId="5" r:id="rId4"/>
  </sheets>
  <definedNames>
    <definedName name="Print_Area" localSheetId="3">'Sommaire régions 2022'!$B$1:$O$80</definedName>
    <definedName name="Print_Area" localSheetId="2">'Sommaire régions 2023'!$B$1:$O$80</definedName>
    <definedName name="Print_Area" localSheetId="0">'Sommaire régions 2024'!$B$1:$O$80</definedName>
    <definedName name="_xlnm.Print_Area" localSheetId="3">'Sommaire régions 2022'!$B$1:$FN$81</definedName>
    <definedName name="_xlnm.Print_Area" localSheetId="2">'Sommaire régions 2023'!$B$1:$FN$81</definedName>
    <definedName name="_xlnm.Print_Area" localSheetId="0">'Sommaire régions 2024'!$B$1:$FN$81</definedName>
    <definedName name="_xlnm.Print_Area" localSheetId="1">'Stades phénologiques régionaux'!$B$2:$I$16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A4" i="2" l="1"/>
  <c r="DY4" i="2"/>
  <c r="CX4" i="2"/>
  <c r="CY4" i="2" s="1"/>
  <c r="BT4" i="2"/>
  <c r="AR4" i="2"/>
  <c r="Q4" i="2"/>
  <c r="EZ4" i="2" l="1"/>
  <c r="DX4" i="2"/>
  <c r="CW4" i="2"/>
  <c r="BS4" i="2"/>
  <c r="AQ4" i="2"/>
  <c r="P4" i="2"/>
  <c r="AF6" i="2" l="1"/>
  <c r="AF4" i="2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AG6" i="2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CG42" i="6"/>
  <c r="CF42" i="6"/>
  <c r="CE42" i="6"/>
  <c r="CD42" i="6"/>
  <c r="CC42" i="6"/>
  <c r="CB42" i="6"/>
  <c r="CA42" i="6"/>
  <c r="BZ42" i="6"/>
  <c r="BY42" i="6"/>
  <c r="BX42" i="6"/>
  <c r="BW42" i="6"/>
  <c r="BV42" i="6"/>
  <c r="BU42" i="6"/>
  <c r="BT42" i="6"/>
  <c r="BS42" i="6"/>
  <c r="BR42" i="6"/>
  <c r="BQ42" i="6"/>
  <c r="BP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EL41" i="6"/>
  <c r="EK41" i="6"/>
  <c r="EJ41" i="6"/>
  <c r="EI41" i="6"/>
  <c r="EH41" i="6"/>
  <c r="EG41" i="6"/>
  <c r="EF41" i="6"/>
  <c r="EE41" i="6"/>
  <c r="ED41" i="6"/>
  <c r="EC41" i="6"/>
  <c r="EB41" i="6"/>
  <c r="EA41" i="6"/>
  <c r="DZ41" i="6"/>
  <c r="DY41" i="6"/>
  <c r="DX41" i="6"/>
  <c r="DW41" i="6"/>
  <c r="DV41" i="6"/>
  <c r="DU41" i="6"/>
  <c r="DT41" i="6"/>
  <c r="DS41" i="6"/>
  <c r="DR41" i="6"/>
  <c r="DQ41" i="6"/>
  <c r="DP41" i="6"/>
  <c r="DO41" i="6"/>
  <c r="DN41" i="6"/>
  <c r="DM41" i="6"/>
  <c r="DL41" i="6"/>
  <c r="EL40" i="6"/>
  <c r="EK40" i="6"/>
  <c r="EJ40" i="6"/>
  <c r="EI40" i="6"/>
  <c r="EH40" i="6"/>
  <c r="EG40" i="6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L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EL39" i="6"/>
  <c r="EK39" i="6"/>
  <c r="EJ39" i="6"/>
  <c r="EI39" i="6"/>
  <c r="EH39" i="6"/>
  <c r="EG39" i="6"/>
  <c r="EF39" i="6"/>
  <c r="EE39" i="6"/>
  <c r="ED39" i="6"/>
  <c r="EC39" i="6"/>
  <c r="EB39" i="6"/>
  <c r="EA39" i="6"/>
  <c r="DZ39" i="6"/>
  <c r="DY39" i="6"/>
  <c r="DX39" i="6"/>
  <c r="DW39" i="6"/>
  <c r="DV39" i="6"/>
  <c r="DU39" i="6"/>
  <c r="DT39" i="6"/>
  <c r="DS39" i="6"/>
  <c r="DR39" i="6"/>
  <c r="DQ39" i="6"/>
  <c r="DP39" i="6"/>
  <c r="DO39" i="6"/>
  <c r="DN39" i="6"/>
  <c r="DM39" i="6"/>
  <c r="DL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EL38" i="6"/>
  <c r="EK38" i="6"/>
  <c r="EJ38" i="6"/>
  <c r="EI38" i="6"/>
  <c r="EH38" i="6"/>
  <c r="EG38" i="6"/>
  <c r="EF38" i="6"/>
  <c r="EE38" i="6"/>
  <c r="ED38" i="6"/>
  <c r="EC38" i="6"/>
  <c r="EB38" i="6"/>
  <c r="EA38" i="6"/>
  <c r="DZ38" i="6"/>
  <c r="DY38" i="6"/>
  <c r="DX38" i="6"/>
  <c r="DW38" i="6"/>
  <c r="DV38" i="6"/>
  <c r="DU38" i="6"/>
  <c r="DT38" i="6"/>
  <c r="DS38" i="6"/>
  <c r="DR38" i="6"/>
  <c r="DQ38" i="6"/>
  <c r="DP38" i="6"/>
  <c r="DO38" i="6"/>
  <c r="DN38" i="6"/>
  <c r="DM38" i="6"/>
  <c r="DL38" i="6"/>
  <c r="CG38" i="6"/>
  <c r="CF38" i="6"/>
  <c r="CE38" i="6"/>
  <c r="CD38" i="6"/>
  <c r="CC38" i="6"/>
  <c r="CB38" i="6"/>
  <c r="CA38" i="6"/>
  <c r="BZ38" i="6"/>
  <c r="BY38" i="6"/>
  <c r="BX38" i="6"/>
  <c r="BW38" i="6"/>
  <c r="BV38" i="6"/>
  <c r="BU38" i="6"/>
  <c r="BT38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FN37" i="6"/>
  <c r="FM37" i="6"/>
  <c r="FL37" i="6"/>
  <c r="FK37" i="6"/>
  <c r="FJ37" i="6"/>
  <c r="FI37" i="6"/>
  <c r="FH37" i="6"/>
  <c r="FG37" i="6"/>
  <c r="FF37" i="6"/>
  <c r="FE37" i="6"/>
  <c r="FD37" i="6"/>
  <c r="FC37" i="6"/>
  <c r="FB37" i="6"/>
  <c r="FA37" i="6"/>
  <c r="EZ37" i="6"/>
  <c r="EY37" i="6"/>
  <c r="EX37" i="6"/>
  <c r="EW37" i="6"/>
  <c r="EV37" i="6"/>
  <c r="EU37" i="6"/>
  <c r="ET37" i="6"/>
  <c r="ES37" i="6"/>
  <c r="ER37" i="6"/>
  <c r="EQ37" i="6"/>
  <c r="EP37" i="6"/>
  <c r="EO37" i="6"/>
  <c r="EN37" i="6"/>
  <c r="EM37" i="6"/>
  <c r="EL37" i="6"/>
  <c r="EK37" i="6"/>
  <c r="EJ37" i="6"/>
  <c r="EI37" i="6"/>
  <c r="EH37" i="6"/>
  <c r="EG37" i="6"/>
  <c r="EF37" i="6"/>
  <c r="EE37" i="6"/>
  <c r="ED37" i="6"/>
  <c r="EC37" i="6"/>
  <c r="EB37" i="6"/>
  <c r="EA37" i="6"/>
  <c r="DZ37" i="6"/>
  <c r="DY37" i="6"/>
  <c r="DX37" i="6"/>
  <c r="DW37" i="6"/>
  <c r="DV37" i="6"/>
  <c r="DU37" i="6"/>
  <c r="DT37" i="6"/>
  <c r="DS37" i="6"/>
  <c r="DR37" i="6"/>
  <c r="DQ37" i="6"/>
  <c r="DP37" i="6"/>
  <c r="DO37" i="6"/>
  <c r="DN37" i="6"/>
  <c r="DM37" i="6"/>
  <c r="DL37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EL33" i="6"/>
  <c r="EK33" i="6"/>
  <c r="EJ33" i="6"/>
  <c r="EI33" i="6"/>
  <c r="EH33" i="6"/>
  <c r="EG33" i="6"/>
  <c r="EF33" i="6"/>
  <c r="EE33" i="6"/>
  <c r="ED33" i="6"/>
  <c r="EC33" i="6"/>
  <c r="EB33" i="6"/>
  <c r="EA33" i="6"/>
  <c r="DZ33" i="6"/>
  <c r="DY33" i="6"/>
  <c r="DX33" i="6"/>
  <c r="DW33" i="6"/>
  <c r="DV33" i="6"/>
  <c r="DU33" i="6"/>
  <c r="DT33" i="6"/>
  <c r="DS33" i="6"/>
  <c r="DR33" i="6"/>
  <c r="DQ33" i="6"/>
  <c r="DP33" i="6"/>
  <c r="DO33" i="6"/>
  <c r="DN33" i="6"/>
  <c r="DM33" i="6"/>
  <c r="DL33" i="6"/>
  <c r="EL32" i="6"/>
  <c r="EK32" i="6"/>
  <c r="EJ32" i="6"/>
  <c r="EI32" i="6"/>
  <c r="EH32" i="6"/>
  <c r="EG32" i="6"/>
  <c r="EF32" i="6"/>
  <c r="EE32" i="6"/>
  <c r="ED32" i="6"/>
  <c r="EC32" i="6"/>
  <c r="EB32" i="6"/>
  <c r="EA32" i="6"/>
  <c r="DZ32" i="6"/>
  <c r="DY32" i="6"/>
  <c r="DX32" i="6"/>
  <c r="DW32" i="6"/>
  <c r="DV32" i="6"/>
  <c r="DU32" i="6"/>
  <c r="DT32" i="6"/>
  <c r="DS32" i="6"/>
  <c r="DR32" i="6"/>
  <c r="DQ32" i="6"/>
  <c r="DP32" i="6"/>
  <c r="DO32" i="6"/>
  <c r="DN32" i="6"/>
  <c r="DM32" i="6"/>
  <c r="DL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FN31" i="6"/>
  <c r="FM31" i="6"/>
  <c r="FL31" i="6"/>
  <c r="FK31" i="6"/>
  <c r="FJ31" i="6"/>
  <c r="FI31" i="6"/>
  <c r="FH31" i="6"/>
  <c r="FG31" i="6"/>
  <c r="FF31" i="6"/>
  <c r="FE31" i="6"/>
  <c r="FD31" i="6"/>
  <c r="FC31" i="6"/>
  <c r="FB31" i="6"/>
  <c r="FA31" i="6"/>
  <c r="EZ31" i="6"/>
  <c r="EY31" i="6"/>
  <c r="EX31" i="6"/>
  <c r="EW31" i="6"/>
  <c r="EV31" i="6"/>
  <c r="EU31" i="6"/>
  <c r="ET31" i="6"/>
  <c r="ES31" i="6"/>
  <c r="ER31" i="6"/>
  <c r="EQ31" i="6"/>
  <c r="EP31" i="6"/>
  <c r="EO31" i="6"/>
  <c r="EN31" i="6"/>
  <c r="EM31" i="6"/>
  <c r="EL31" i="6"/>
  <c r="EK31" i="6"/>
  <c r="EJ31" i="6"/>
  <c r="EI31" i="6"/>
  <c r="EH31" i="6"/>
  <c r="EG31" i="6"/>
  <c r="EF31" i="6"/>
  <c r="EE31" i="6"/>
  <c r="ED31" i="6"/>
  <c r="EC31" i="6"/>
  <c r="EB31" i="6"/>
  <c r="EA31" i="6"/>
  <c r="DZ31" i="6"/>
  <c r="DY31" i="6"/>
  <c r="DX31" i="6"/>
  <c r="DW31" i="6"/>
  <c r="DV31" i="6"/>
  <c r="DU31" i="6"/>
  <c r="DT31" i="6"/>
  <c r="DS31" i="6"/>
  <c r="DR31" i="6"/>
  <c r="DQ31" i="6"/>
  <c r="DP31" i="6"/>
  <c r="DO31" i="6"/>
  <c r="DN31" i="6"/>
  <c r="DM31" i="6"/>
  <c r="DL31" i="6"/>
  <c r="CG31" i="6"/>
  <c r="CF31" i="6"/>
  <c r="CE31" i="6"/>
  <c r="CD31" i="6"/>
  <c r="CC31" i="6"/>
  <c r="CB31" i="6"/>
  <c r="CA31" i="6"/>
  <c r="BZ31" i="6"/>
  <c r="BY31" i="6"/>
  <c r="BX31" i="6"/>
  <c r="BW31" i="6"/>
  <c r="BV31" i="6"/>
  <c r="BU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EL28" i="6"/>
  <c r="EK28" i="6"/>
  <c r="EJ28" i="6"/>
  <c r="EI28" i="6"/>
  <c r="EH28" i="6"/>
  <c r="EG28" i="6"/>
  <c r="EF28" i="6"/>
  <c r="EE28" i="6"/>
  <c r="ED28" i="6"/>
  <c r="EC28" i="6"/>
  <c r="EB28" i="6"/>
  <c r="EA28" i="6"/>
  <c r="DZ28" i="6"/>
  <c r="DY28" i="6"/>
  <c r="DX28" i="6"/>
  <c r="DW28" i="6"/>
  <c r="DV28" i="6"/>
  <c r="DU28" i="6"/>
  <c r="DT28" i="6"/>
  <c r="DS28" i="6"/>
  <c r="DR28" i="6"/>
  <c r="DQ28" i="6"/>
  <c r="DP28" i="6"/>
  <c r="DO28" i="6"/>
  <c r="DN28" i="6"/>
  <c r="DM28" i="6"/>
  <c r="DL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DU27" i="6"/>
  <c r="DT27" i="6"/>
  <c r="DS27" i="6"/>
  <c r="DR27" i="6"/>
  <c r="DQ27" i="6"/>
  <c r="DP27" i="6"/>
  <c r="DO27" i="6"/>
  <c r="DN27" i="6"/>
  <c r="DM27" i="6"/>
  <c r="DL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EL26" i="6"/>
  <c r="EK26" i="6"/>
  <c r="EJ26" i="6"/>
  <c r="EI26" i="6"/>
  <c r="EH26" i="6"/>
  <c r="EG26" i="6"/>
  <c r="EF26" i="6"/>
  <c r="EE26" i="6"/>
  <c r="ED26" i="6"/>
  <c r="EC26" i="6"/>
  <c r="EB26" i="6"/>
  <c r="EA26" i="6"/>
  <c r="DZ26" i="6"/>
  <c r="DY26" i="6"/>
  <c r="DX26" i="6"/>
  <c r="DW26" i="6"/>
  <c r="DV26" i="6"/>
  <c r="DU26" i="6"/>
  <c r="DT26" i="6"/>
  <c r="DS26" i="6"/>
  <c r="DR26" i="6"/>
  <c r="DQ26" i="6"/>
  <c r="DP26" i="6"/>
  <c r="DO26" i="6"/>
  <c r="DN26" i="6"/>
  <c r="DM26" i="6"/>
  <c r="DL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CG25" i="6"/>
  <c r="CF25" i="6"/>
  <c r="CE25" i="6"/>
  <c r="CD25" i="6"/>
  <c r="CC25" i="6"/>
  <c r="CB25" i="6"/>
  <c r="CA25" i="6"/>
  <c r="BZ25" i="6"/>
  <c r="BY25" i="6"/>
  <c r="BX25" i="6"/>
  <c r="BW25" i="6"/>
  <c r="BV25" i="6"/>
  <c r="BU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EL24" i="6"/>
  <c r="EK24" i="6"/>
  <c r="EJ24" i="6"/>
  <c r="EI24" i="6"/>
  <c r="EH24" i="6"/>
  <c r="EG24" i="6"/>
  <c r="EF24" i="6"/>
  <c r="EE24" i="6"/>
  <c r="ED24" i="6"/>
  <c r="EC24" i="6"/>
  <c r="EB24" i="6"/>
  <c r="EA24" i="6"/>
  <c r="DZ24" i="6"/>
  <c r="DY24" i="6"/>
  <c r="DX24" i="6"/>
  <c r="DW24" i="6"/>
  <c r="DV24" i="6"/>
  <c r="DU24" i="6"/>
  <c r="DT24" i="6"/>
  <c r="DS24" i="6"/>
  <c r="DR24" i="6"/>
  <c r="DQ24" i="6"/>
  <c r="DP24" i="6"/>
  <c r="DO24" i="6"/>
  <c r="DN24" i="6"/>
  <c r="DM24" i="6"/>
  <c r="DL24" i="6"/>
  <c r="EL23" i="6"/>
  <c r="EK23" i="6"/>
  <c r="EJ23" i="6"/>
  <c r="EI23" i="6"/>
  <c r="EH23" i="6"/>
  <c r="EG23" i="6"/>
  <c r="EF23" i="6"/>
  <c r="EE23" i="6"/>
  <c r="ED23" i="6"/>
  <c r="EC23" i="6"/>
  <c r="EB23" i="6"/>
  <c r="EA23" i="6"/>
  <c r="DZ23" i="6"/>
  <c r="DY23" i="6"/>
  <c r="DX23" i="6"/>
  <c r="DW23" i="6"/>
  <c r="DV23" i="6"/>
  <c r="DU23" i="6"/>
  <c r="DT23" i="6"/>
  <c r="DS23" i="6"/>
  <c r="DR23" i="6"/>
  <c r="DQ23" i="6"/>
  <c r="DP23" i="6"/>
  <c r="DO23" i="6"/>
  <c r="DN23" i="6"/>
  <c r="DM23" i="6"/>
  <c r="DL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EL22" i="6"/>
  <c r="EK22" i="6"/>
  <c r="EJ22" i="6"/>
  <c r="EI22" i="6"/>
  <c r="EH22" i="6"/>
  <c r="EG22" i="6"/>
  <c r="EF22" i="6"/>
  <c r="EE22" i="6"/>
  <c r="ED22" i="6"/>
  <c r="EC22" i="6"/>
  <c r="EB22" i="6"/>
  <c r="EA22" i="6"/>
  <c r="DZ22" i="6"/>
  <c r="DY22" i="6"/>
  <c r="DX22" i="6"/>
  <c r="DW22" i="6"/>
  <c r="DV22" i="6"/>
  <c r="DU22" i="6"/>
  <c r="DT22" i="6"/>
  <c r="DS22" i="6"/>
  <c r="DR22" i="6"/>
  <c r="DQ22" i="6"/>
  <c r="DP22" i="6"/>
  <c r="DO22" i="6"/>
  <c r="DN22" i="6"/>
  <c r="DM22" i="6"/>
  <c r="DL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FN21" i="6"/>
  <c r="FM21" i="6"/>
  <c r="FL21" i="6"/>
  <c r="FK21" i="6"/>
  <c r="FJ21" i="6"/>
  <c r="FI21" i="6"/>
  <c r="FH21" i="6"/>
  <c r="FG21" i="6"/>
  <c r="FF21" i="6"/>
  <c r="FE21" i="6"/>
  <c r="FD21" i="6"/>
  <c r="FC21" i="6"/>
  <c r="FB21" i="6"/>
  <c r="FA21" i="6"/>
  <c r="EZ21" i="6"/>
  <c r="EY21" i="6"/>
  <c r="EX21" i="6"/>
  <c r="EW21" i="6"/>
  <c r="EV21" i="6"/>
  <c r="EU21" i="6"/>
  <c r="ET21" i="6"/>
  <c r="ES21" i="6"/>
  <c r="ER21" i="6"/>
  <c r="EQ21" i="6"/>
  <c r="EP21" i="6"/>
  <c r="EO21" i="6"/>
  <c r="EN21" i="6"/>
  <c r="EM21" i="6"/>
  <c r="EL21" i="6"/>
  <c r="EK21" i="6"/>
  <c r="EJ21" i="6"/>
  <c r="EI21" i="6"/>
  <c r="EH21" i="6"/>
  <c r="EG21" i="6"/>
  <c r="EF21" i="6"/>
  <c r="EE21" i="6"/>
  <c r="ED21" i="6"/>
  <c r="EC21" i="6"/>
  <c r="EB21" i="6"/>
  <c r="EA21" i="6"/>
  <c r="DZ21" i="6"/>
  <c r="DY21" i="6"/>
  <c r="DX21" i="6"/>
  <c r="DW21" i="6"/>
  <c r="DV21" i="6"/>
  <c r="DU21" i="6"/>
  <c r="DT21" i="6"/>
  <c r="DS21" i="6"/>
  <c r="DR21" i="6"/>
  <c r="DQ21" i="6"/>
  <c r="DP21" i="6"/>
  <c r="DO21" i="6"/>
  <c r="DN21" i="6"/>
  <c r="DM21" i="6"/>
  <c r="DL21" i="6"/>
  <c r="CG21" i="6"/>
  <c r="CF21" i="6"/>
  <c r="CE21" i="6"/>
  <c r="CD21" i="6"/>
  <c r="CC21" i="6"/>
  <c r="CB21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EL19" i="6"/>
  <c r="EK19" i="6"/>
  <c r="EJ19" i="6"/>
  <c r="EI19" i="6"/>
  <c r="EH19" i="6"/>
  <c r="EG19" i="6"/>
  <c r="EF19" i="6"/>
  <c r="EE19" i="6"/>
  <c r="ED19" i="6"/>
  <c r="EC19" i="6"/>
  <c r="EB19" i="6"/>
  <c r="EA19" i="6"/>
  <c r="DZ19" i="6"/>
  <c r="DY19" i="6"/>
  <c r="DX19" i="6"/>
  <c r="DW19" i="6"/>
  <c r="DV19" i="6"/>
  <c r="DU19" i="6"/>
  <c r="DT19" i="6"/>
  <c r="DS19" i="6"/>
  <c r="DR19" i="6"/>
  <c r="DQ19" i="6"/>
  <c r="DP19" i="6"/>
  <c r="DO19" i="6"/>
  <c r="DN19" i="6"/>
  <c r="DM19" i="6"/>
  <c r="DL19" i="6"/>
  <c r="CG19" i="6"/>
  <c r="CF19" i="6"/>
  <c r="CE19" i="6"/>
  <c r="CD19" i="6"/>
  <c r="CC19" i="6"/>
  <c r="CB19" i="6"/>
  <c r="CA19" i="6"/>
  <c r="BZ19" i="6"/>
  <c r="BY19" i="6"/>
  <c r="BX19" i="6"/>
  <c r="BW19" i="6"/>
  <c r="BV19" i="6"/>
  <c r="BU19" i="6"/>
  <c r="BT19" i="6"/>
  <c r="BS19" i="6"/>
  <c r="BR19" i="6"/>
  <c r="BQ19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Z18" i="6"/>
  <c r="DY18" i="6"/>
  <c r="DX18" i="6"/>
  <c r="DW18" i="6"/>
  <c r="DV18" i="6"/>
  <c r="DU18" i="6"/>
  <c r="DT18" i="6"/>
  <c r="DS18" i="6"/>
  <c r="DR18" i="6"/>
  <c r="DQ18" i="6"/>
  <c r="DP18" i="6"/>
  <c r="DO18" i="6"/>
  <c r="DN18" i="6"/>
  <c r="DM18" i="6"/>
  <c r="DL18" i="6"/>
  <c r="EL17" i="6"/>
  <c r="EK17" i="6"/>
  <c r="EJ17" i="6"/>
  <c r="EI17" i="6"/>
  <c r="EH17" i="6"/>
  <c r="EG17" i="6"/>
  <c r="EF17" i="6"/>
  <c r="EE17" i="6"/>
  <c r="ED17" i="6"/>
  <c r="EC17" i="6"/>
  <c r="EB17" i="6"/>
  <c r="EA17" i="6"/>
  <c r="DZ17" i="6"/>
  <c r="DY17" i="6"/>
  <c r="DX17" i="6"/>
  <c r="DW17" i="6"/>
  <c r="DV17" i="6"/>
  <c r="DU17" i="6"/>
  <c r="DT17" i="6"/>
  <c r="DS17" i="6"/>
  <c r="DR17" i="6"/>
  <c r="DQ17" i="6"/>
  <c r="DP17" i="6"/>
  <c r="DO17" i="6"/>
  <c r="DN17" i="6"/>
  <c r="DM17" i="6"/>
  <c r="DL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EL15" i="6"/>
  <c r="EK15" i="6"/>
  <c r="EJ15" i="6"/>
  <c r="EI15" i="6"/>
  <c r="EH15" i="6"/>
  <c r="EG15" i="6"/>
  <c r="EF15" i="6"/>
  <c r="EE15" i="6"/>
  <c r="ED15" i="6"/>
  <c r="EC15" i="6"/>
  <c r="EB15" i="6"/>
  <c r="EA15" i="6"/>
  <c r="DZ15" i="6"/>
  <c r="DY15" i="6"/>
  <c r="DX15" i="6"/>
  <c r="DW15" i="6"/>
  <c r="DV15" i="6"/>
  <c r="DU15" i="6"/>
  <c r="DT15" i="6"/>
  <c r="DS15" i="6"/>
  <c r="DR15" i="6"/>
  <c r="DQ15" i="6"/>
  <c r="DP15" i="6"/>
  <c r="DO15" i="6"/>
  <c r="DN15" i="6"/>
  <c r="DM15" i="6"/>
  <c r="DL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EL12" i="6"/>
  <c r="EK12" i="6"/>
  <c r="EJ12" i="6"/>
  <c r="EI12" i="6"/>
  <c r="EH12" i="6"/>
  <c r="EG12" i="6"/>
  <c r="EF12" i="6"/>
  <c r="EE12" i="6"/>
  <c r="ED12" i="6"/>
  <c r="EC12" i="6"/>
  <c r="EB12" i="6"/>
  <c r="EA12" i="6"/>
  <c r="DZ12" i="6"/>
  <c r="DY12" i="6"/>
  <c r="DX12" i="6"/>
  <c r="DW12" i="6"/>
  <c r="DV12" i="6"/>
  <c r="DU12" i="6"/>
  <c r="DT12" i="6"/>
  <c r="DS12" i="6"/>
  <c r="DR12" i="6"/>
  <c r="DQ12" i="6"/>
  <c r="DP12" i="6"/>
  <c r="DO12" i="6"/>
  <c r="DN12" i="6"/>
  <c r="DM12" i="6"/>
  <c r="DL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EL11" i="6"/>
  <c r="EK11" i="6"/>
  <c r="EJ11" i="6"/>
  <c r="EI11" i="6"/>
  <c r="EH11" i="6"/>
  <c r="EG11" i="6"/>
  <c r="EF11" i="6"/>
  <c r="EE11" i="6"/>
  <c r="ED11" i="6"/>
  <c r="EC11" i="6"/>
  <c r="EB11" i="6"/>
  <c r="EA11" i="6"/>
  <c r="DZ11" i="6"/>
  <c r="DY11" i="6"/>
  <c r="DX11" i="6"/>
  <c r="DW11" i="6"/>
  <c r="DV11" i="6"/>
  <c r="DU11" i="6"/>
  <c r="DT11" i="6"/>
  <c r="DS11" i="6"/>
  <c r="DR11" i="6"/>
  <c r="DQ11" i="6"/>
  <c r="DP11" i="6"/>
  <c r="DO11" i="6"/>
  <c r="DN11" i="6"/>
  <c r="DM11" i="6"/>
  <c r="DL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FN10" i="6"/>
  <c r="FM10" i="6"/>
  <c r="FL10" i="6"/>
  <c r="FK10" i="6"/>
  <c r="FJ10" i="6"/>
  <c r="FI10" i="6"/>
  <c r="FH10" i="6"/>
  <c r="FG10" i="6"/>
  <c r="FF10" i="6"/>
  <c r="FE10" i="6"/>
  <c r="FD10" i="6"/>
  <c r="FC10" i="6"/>
  <c r="FB10" i="6"/>
  <c r="FA10" i="6"/>
  <c r="EZ10" i="6"/>
  <c r="EY10" i="6"/>
  <c r="EX10" i="6"/>
  <c r="EW10" i="6"/>
  <c r="EV10" i="6"/>
  <c r="EU10" i="6"/>
  <c r="ET10" i="6"/>
  <c r="ES10" i="6"/>
  <c r="ER10" i="6"/>
  <c r="EQ10" i="6"/>
  <c r="EP10" i="6"/>
  <c r="EO10" i="6"/>
  <c r="EN10" i="6"/>
  <c r="EM10" i="6"/>
  <c r="EL10" i="6"/>
  <c r="EK10" i="6"/>
  <c r="EJ10" i="6"/>
  <c r="EI10" i="6"/>
  <c r="EH10" i="6"/>
  <c r="EG10" i="6"/>
  <c r="EF10" i="6"/>
  <c r="EE10" i="6"/>
  <c r="ED10" i="6"/>
  <c r="EC10" i="6"/>
  <c r="EB10" i="6"/>
  <c r="EA10" i="6"/>
  <c r="DZ10" i="6"/>
  <c r="DY10" i="6"/>
  <c r="DX10" i="6"/>
  <c r="DW10" i="6"/>
  <c r="DV10" i="6"/>
  <c r="DU10" i="6"/>
  <c r="DT10" i="6"/>
  <c r="DS10" i="6"/>
  <c r="DR10" i="6"/>
  <c r="DQ10" i="6"/>
  <c r="DP10" i="6"/>
  <c r="DO10" i="6"/>
  <c r="DN10" i="6"/>
  <c r="DM10" i="6"/>
  <c r="DL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CG9" i="6"/>
  <c r="CF9" i="6"/>
  <c r="CE9" i="6"/>
  <c r="CD9" i="6"/>
  <c r="CC9" i="6"/>
  <c r="CB9" i="6"/>
  <c r="CA9" i="6"/>
  <c r="BZ9" i="6"/>
  <c r="BY9" i="6"/>
  <c r="BX9" i="6"/>
  <c r="BW9" i="6"/>
  <c r="BV9" i="6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EL8" i="6"/>
  <c r="EK8" i="6"/>
  <c r="EJ8" i="6"/>
  <c r="EI8" i="6"/>
  <c r="EH8" i="6"/>
  <c r="EG8" i="6"/>
  <c r="EF8" i="6"/>
  <c r="EE8" i="6"/>
  <c r="ED8" i="6"/>
  <c r="EC8" i="6"/>
  <c r="EB8" i="6"/>
  <c r="EA8" i="6"/>
  <c r="DZ8" i="6"/>
  <c r="DY8" i="6"/>
  <c r="DX8" i="6"/>
  <c r="DW8" i="6"/>
  <c r="DV8" i="6"/>
  <c r="DU8" i="6"/>
  <c r="DT8" i="6"/>
  <c r="DS8" i="6"/>
  <c r="DR8" i="6"/>
  <c r="DQ8" i="6"/>
  <c r="DP8" i="6"/>
  <c r="DO8" i="6"/>
  <c r="DN8" i="6"/>
  <c r="DM8" i="6"/>
  <c r="DL8" i="6"/>
  <c r="EL7" i="6"/>
  <c r="EK7" i="6"/>
  <c r="EJ7" i="6"/>
  <c r="EI7" i="6"/>
  <c r="EH7" i="6"/>
  <c r="EG7" i="6"/>
  <c r="EF7" i="6"/>
  <c r="EE7" i="6"/>
  <c r="ED7" i="6"/>
  <c r="EC7" i="6"/>
  <c r="EB7" i="6"/>
  <c r="EA7" i="6"/>
  <c r="DZ7" i="6"/>
  <c r="DY7" i="6"/>
  <c r="DX7" i="6"/>
  <c r="DW7" i="6"/>
  <c r="DV7" i="6"/>
  <c r="DU7" i="6"/>
  <c r="DT7" i="6"/>
  <c r="DS7" i="6"/>
  <c r="DR7" i="6"/>
  <c r="DQ7" i="6"/>
  <c r="DP7" i="6"/>
  <c r="DO7" i="6"/>
  <c r="DN7" i="6"/>
  <c r="DM7" i="6"/>
  <c r="DL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EM4" i="6"/>
  <c r="EN4" i="6" s="1"/>
  <c r="EO4" i="6" s="1"/>
  <c r="EP4" i="6" s="1"/>
  <c r="EQ4" i="6" s="1"/>
  <c r="ER4" i="6" s="1"/>
  <c r="ES4" i="6" s="1"/>
  <c r="ET4" i="6" s="1"/>
  <c r="EU4" i="6" s="1"/>
  <c r="EV4" i="6" s="1"/>
  <c r="EW4" i="6" s="1"/>
  <c r="EX4" i="6" s="1"/>
  <c r="EY4" i="6" s="1"/>
  <c r="EZ4" i="6" s="1"/>
  <c r="FA4" i="6" s="1"/>
  <c r="FB4" i="6" s="1"/>
  <c r="FC4" i="6" s="1"/>
  <c r="FD4" i="6" s="1"/>
  <c r="FE4" i="6" s="1"/>
  <c r="FF4" i="6" s="1"/>
  <c r="FG4" i="6" s="1"/>
  <c r="FH4" i="6" s="1"/>
  <c r="FI4" i="6" s="1"/>
  <c r="FJ4" i="6" s="1"/>
  <c r="FK4" i="6" s="1"/>
  <c r="FL4" i="6" s="1"/>
  <c r="FM4" i="6" s="1"/>
  <c r="FN4" i="6" s="1"/>
  <c r="DL4" i="6"/>
  <c r="DM4" i="6" s="1"/>
  <c r="DN4" i="6" s="1"/>
  <c r="DO4" i="6" s="1"/>
  <c r="DP4" i="6" s="1"/>
  <c r="DQ4" i="6" s="1"/>
  <c r="DR4" i="6" s="1"/>
  <c r="DS4" i="6" s="1"/>
  <c r="DT4" i="6" s="1"/>
  <c r="DU4" i="6" s="1"/>
  <c r="DV4" i="6" s="1"/>
  <c r="DW4" i="6" s="1"/>
  <c r="DX4" i="6" s="1"/>
  <c r="DY4" i="6" s="1"/>
  <c r="DZ4" i="6" s="1"/>
  <c r="EA4" i="6" s="1"/>
  <c r="EB4" i="6" s="1"/>
  <c r="EC4" i="6" s="1"/>
  <c r="ED4" i="6" s="1"/>
  <c r="EE4" i="6" s="1"/>
  <c r="EF4" i="6" s="1"/>
  <c r="EG4" i="6" s="1"/>
  <c r="EH4" i="6" s="1"/>
  <c r="EI4" i="6" s="1"/>
  <c r="EJ4" i="6" s="1"/>
  <c r="EK4" i="6" s="1"/>
  <c r="EL4" i="6" s="1"/>
  <c r="CK4" i="6"/>
  <c r="CL4" i="6" s="1"/>
  <c r="CM4" i="6" s="1"/>
  <c r="CN4" i="6" s="1"/>
  <c r="CO4" i="6" s="1"/>
  <c r="CP4" i="6" s="1"/>
  <c r="CQ4" i="6" s="1"/>
  <c r="CR4" i="6" s="1"/>
  <c r="CS4" i="6" s="1"/>
  <c r="CT4" i="6" s="1"/>
  <c r="CU4" i="6" s="1"/>
  <c r="CV4" i="6" s="1"/>
  <c r="CW4" i="6" s="1"/>
  <c r="CX4" i="6" s="1"/>
  <c r="CY4" i="6" s="1"/>
  <c r="CZ4" i="6" s="1"/>
  <c r="DA4" i="6" s="1"/>
  <c r="DB4" i="6" s="1"/>
  <c r="DC4" i="6" s="1"/>
  <c r="DD4" i="6" s="1"/>
  <c r="DE4" i="6" s="1"/>
  <c r="DF4" i="6" s="1"/>
  <c r="DG4" i="6" s="1"/>
  <c r="DH4" i="6" s="1"/>
  <c r="DI4" i="6" s="1"/>
  <c r="DJ4" i="6" s="1"/>
  <c r="DK4" i="6" s="1"/>
  <c r="CJ4" i="6"/>
  <c r="BG4" i="6"/>
  <c r="BH4" i="6" s="1"/>
  <c r="BI4" i="6" s="1"/>
  <c r="BJ4" i="6" s="1"/>
  <c r="BK4" i="6" s="1"/>
  <c r="BL4" i="6" s="1"/>
  <c r="BM4" i="6" s="1"/>
  <c r="BN4" i="6" s="1"/>
  <c r="BO4" i="6" s="1"/>
  <c r="BP4" i="6" s="1"/>
  <c r="BQ4" i="6" s="1"/>
  <c r="BR4" i="6" s="1"/>
  <c r="BS4" i="6" s="1"/>
  <c r="BT4" i="6" s="1"/>
  <c r="BU4" i="6" s="1"/>
  <c r="BV4" i="6" s="1"/>
  <c r="BW4" i="6" s="1"/>
  <c r="BX4" i="6" s="1"/>
  <c r="BY4" i="6" s="1"/>
  <c r="BZ4" i="6" s="1"/>
  <c r="CA4" i="6" s="1"/>
  <c r="CB4" i="6" s="1"/>
  <c r="CC4" i="6" s="1"/>
  <c r="CD4" i="6" s="1"/>
  <c r="CE4" i="6" s="1"/>
  <c r="CF4" i="6" s="1"/>
  <c r="CG4" i="6" s="1"/>
  <c r="AF4" i="6"/>
  <c r="AG4" i="6" s="1"/>
  <c r="AH4" i="6" s="1"/>
  <c r="AI4" i="6" s="1"/>
  <c r="AJ4" i="6" s="1"/>
  <c r="AK4" i="6" s="1"/>
  <c r="AL4" i="6" s="1"/>
  <c r="AM4" i="6" s="1"/>
  <c r="AN4" i="6" s="1"/>
  <c r="AO4" i="6" s="1"/>
  <c r="AP4" i="6" s="1"/>
  <c r="AQ4" i="6" s="1"/>
  <c r="AR4" i="6" s="1"/>
  <c r="AS4" i="6" s="1"/>
  <c r="AT4" i="6" s="1"/>
  <c r="AU4" i="6" s="1"/>
  <c r="AV4" i="6" s="1"/>
  <c r="AW4" i="6" s="1"/>
  <c r="AX4" i="6" s="1"/>
  <c r="AY4" i="6" s="1"/>
  <c r="AZ4" i="6" s="1"/>
  <c r="BA4" i="6" s="1"/>
  <c r="BB4" i="6" s="1"/>
  <c r="BC4" i="6" s="1"/>
  <c r="BD4" i="6" s="1"/>
  <c r="BE4" i="6" s="1"/>
  <c r="E4" i="6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D4" i="6"/>
  <c r="BE44" i="5" l="1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CG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EL41" i="5"/>
  <c r="EK41" i="5"/>
  <c r="EJ41" i="5"/>
  <c r="EI41" i="5"/>
  <c r="EH41" i="5"/>
  <c r="EG41" i="5"/>
  <c r="EF41" i="5"/>
  <c r="EE41" i="5"/>
  <c r="ED41" i="5"/>
  <c r="EC41" i="5"/>
  <c r="EB41" i="5"/>
  <c r="EA41" i="5"/>
  <c r="DZ41" i="5"/>
  <c r="DY41" i="5"/>
  <c r="DX41" i="5"/>
  <c r="DW41" i="5"/>
  <c r="DV41" i="5"/>
  <c r="DU41" i="5"/>
  <c r="DT41" i="5"/>
  <c r="DS41" i="5"/>
  <c r="DR41" i="5"/>
  <c r="DQ41" i="5"/>
  <c r="DP41" i="5"/>
  <c r="DO41" i="5"/>
  <c r="DN41" i="5"/>
  <c r="DM41" i="5"/>
  <c r="DL41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EL38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M38" i="5"/>
  <c r="DL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FN37" i="5"/>
  <c r="FM37" i="5"/>
  <c r="FL37" i="5"/>
  <c r="FK37" i="5"/>
  <c r="FJ37" i="5"/>
  <c r="FI37" i="5"/>
  <c r="FH37" i="5"/>
  <c r="FG37" i="5"/>
  <c r="FF37" i="5"/>
  <c r="FE37" i="5"/>
  <c r="FD37" i="5"/>
  <c r="FC37" i="5"/>
  <c r="FB37" i="5"/>
  <c r="FA37" i="5"/>
  <c r="EZ37" i="5"/>
  <c r="EY37" i="5"/>
  <c r="EX37" i="5"/>
  <c r="EW37" i="5"/>
  <c r="EV37" i="5"/>
  <c r="EU37" i="5"/>
  <c r="ET37" i="5"/>
  <c r="ES37" i="5"/>
  <c r="ER37" i="5"/>
  <c r="EQ37" i="5"/>
  <c r="EP37" i="5"/>
  <c r="EO37" i="5"/>
  <c r="EN37" i="5"/>
  <c r="EM37" i="5"/>
  <c r="EL37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M37" i="5"/>
  <c r="DL37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EL35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EL34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M34" i="5"/>
  <c r="DL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EL33" i="5"/>
  <c r="EK33" i="5"/>
  <c r="EJ33" i="5"/>
  <c r="EI33" i="5"/>
  <c r="EH33" i="5"/>
  <c r="EG33" i="5"/>
  <c r="EF33" i="5"/>
  <c r="EE33" i="5"/>
  <c r="ED33" i="5"/>
  <c r="EC33" i="5"/>
  <c r="EB33" i="5"/>
  <c r="EA33" i="5"/>
  <c r="DZ33" i="5"/>
  <c r="DY33" i="5"/>
  <c r="DX33" i="5"/>
  <c r="DW33" i="5"/>
  <c r="DV33" i="5"/>
  <c r="DU33" i="5"/>
  <c r="DT33" i="5"/>
  <c r="DS33" i="5"/>
  <c r="DR33" i="5"/>
  <c r="DQ33" i="5"/>
  <c r="DP33" i="5"/>
  <c r="DO33" i="5"/>
  <c r="DN33" i="5"/>
  <c r="DM33" i="5"/>
  <c r="DL33" i="5"/>
  <c r="EL32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BZ32" i="5"/>
  <c r="BY32" i="5"/>
  <c r="BX32" i="5"/>
  <c r="BW32" i="5"/>
  <c r="BV32" i="5"/>
  <c r="BU32" i="5"/>
  <c r="BT32" i="5"/>
  <c r="BS32" i="5"/>
  <c r="BR32" i="5"/>
  <c r="BQ32" i="5"/>
  <c r="BN32" i="5"/>
  <c r="BM32" i="5"/>
  <c r="BL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FN31" i="5"/>
  <c r="FM31" i="5"/>
  <c r="FL31" i="5"/>
  <c r="FK31" i="5"/>
  <c r="FJ31" i="5"/>
  <c r="FI31" i="5"/>
  <c r="FH31" i="5"/>
  <c r="FG31" i="5"/>
  <c r="FF31" i="5"/>
  <c r="FE31" i="5"/>
  <c r="FD31" i="5"/>
  <c r="FC31" i="5"/>
  <c r="FB31" i="5"/>
  <c r="FA31" i="5"/>
  <c r="EZ31" i="5"/>
  <c r="EY31" i="5"/>
  <c r="EX31" i="5"/>
  <c r="EW31" i="5"/>
  <c r="EV31" i="5"/>
  <c r="EU31" i="5"/>
  <c r="ET31" i="5"/>
  <c r="ES31" i="5"/>
  <c r="ER31" i="5"/>
  <c r="EQ31" i="5"/>
  <c r="EP31" i="5"/>
  <c r="EO31" i="5"/>
  <c r="EN31" i="5"/>
  <c r="EM31" i="5"/>
  <c r="EL31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L31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EL29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EL28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EL27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EL24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EL23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M23" i="5"/>
  <c r="DL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L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EQ21" i="5"/>
  <c r="EP21" i="5"/>
  <c r="EO21" i="5"/>
  <c r="EN21" i="5"/>
  <c r="EM21" i="5"/>
  <c r="EL21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L21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EL19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M19" i="5"/>
  <c r="DL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EL18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EL17" i="5"/>
  <c r="EK17" i="5"/>
  <c r="EJ17" i="5"/>
  <c r="EI17" i="5"/>
  <c r="EH17" i="5"/>
  <c r="EG17" i="5"/>
  <c r="EF17" i="5"/>
  <c r="EE17" i="5"/>
  <c r="ED17" i="5"/>
  <c r="EC17" i="5"/>
  <c r="EB17" i="5"/>
  <c r="EA17" i="5"/>
  <c r="DZ17" i="5"/>
  <c r="DY17" i="5"/>
  <c r="DX17" i="5"/>
  <c r="DW17" i="5"/>
  <c r="DV17" i="5"/>
  <c r="DU17" i="5"/>
  <c r="DT17" i="5"/>
  <c r="DS17" i="5"/>
  <c r="DR17" i="5"/>
  <c r="DQ17" i="5"/>
  <c r="DP17" i="5"/>
  <c r="DO17" i="5"/>
  <c r="DN17" i="5"/>
  <c r="DM17" i="5"/>
  <c r="DL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EL16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EL15" i="5"/>
  <c r="EK15" i="5"/>
  <c r="EJ15" i="5"/>
  <c r="EI15" i="5"/>
  <c r="EH15" i="5"/>
  <c r="EG15" i="5"/>
  <c r="EF15" i="5"/>
  <c r="EE15" i="5"/>
  <c r="ED15" i="5"/>
  <c r="EC15" i="5"/>
  <c r="EB15" i="5"/>
  <c r="EA15" i="5"/>
  <c r="DZ15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EL14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M14" i="5"/>
  <c r="DL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EL13" i="5"/>
  <c r="EK13" i="5"/>
  <c r="EJ13" i="5"/>
  <c r="EI13" i="5"/>
  <c r="EH13" i="5"/>
  <c r="EG13" i="5"/>
  <c r="EF13" i="5"/>
  <c r="EE13" i="5"/>
  <c r="ED13" i="5"/>
  <c r="EC13" i="5"/>
  <c r="EB13" i="5"/>
  <c r="EA13" i="5"/>
  <c r="DZ13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M13" i="5"/>
  <c r="DL13" i="5"/>
  <c r="EL12" i="5"/>
  <c r="EK12" i="5"/>
  <c r="EJ12" i="5"/>
  <c r="EI12" i="5"/>
  <c r="EH12" i="5"/>
  <c r="EG12" i="5"/>
  <c r="EF12" i="5"/>
  <c r="EE12" i="5"/>
  <c r="ED12" i="5"/>
  <c r="EC12" i="5"/>
  <c r="EB12" i="5"/>
  <c r="EA12" i="5"/>
  <c r="DZ12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EL11" i="5"/>
  <c r="EK11" i="5"/>
  <c r="EJ11" i="5"/>
  <c r="EI11" i="5"/>
  <c r="EH11" i="5"/>
  <c r="EG11" i="5"/>
  <c r="EF11" i="5"/>
  <c r="EE11" i="5"/>
  <c r="ED11" i="5"/>
  <c r="EC11" i="5"/>
  <c r="EB11" i="5"/>
  <c r="EA11" i="5"/>
  <c r="DZ11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M11" i="5"/>
  <c r="DL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FN10" i="5"/>
  <c r="FM10" i="5"/>
  <c r="FL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EL8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EL7" i="5"/>
  <c r="EK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M7" i="5"/>
  <c r="DL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FN6" i="5"/>
  <c r="FM6" i="5"/>
  <c r="FL6" i="5"/>
  <c r="FK6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EM4" i="5"/>
  <c r="EN4" i="5" s="1"/>
  <c r="EO4" i="5" s="1"/>
  <c r="EP4" i="5" s="1"/>
  <c r="EQ4" i="5" s="1"/>
  <c r="ER4" i="5" s="1"/>
  <c r="ES4" i="5" s="1"/>
  <c r="ET4" i="5" s="1"/>
  <c r="EU4" i="5" s="1"/>
  <c r="EV4" i="5" s="1"/>
  <c r="EW4" i="5" s="1"/>
  <c r="EX4" i="5" s="1"/>
  <c r="EY4" i="5" s="1"/>
  <c r="EZ4" i="5" s="1"/>
  <c r="FA4" i="5" s="1"/>
  <c r="FB4" i="5" s="1"/>
  <c r="FC4" i="5" s="1"/>
  <c r="FD4" i="5" s="1"/>
  <c r="FE4" i="5" s="1"/>
  <c r="FF4" i="5" s="1"/>
  <c r="FG4" i="5" s="1"/>
  <c r="FH4" i="5" s="1"/>
  <c r="FI4" i="5" s="1"/>
  <c r="FJ4" i="5" s="1"/>
  <c r="FK4" i="5" s="1"/>
  <c r="FL4" i="5" s="1"/>
  <c r="FM4" i="5" s="1"/>
  <c r="FN4" i="5" s="1"/>
  <c r="DM4" i="5"/>
  <c r="DN4" i="5" s="1"/>
  <c r="DO4" i="5" s="1"/>
  <c r="DP4" i="5" s="1"/>
  <c r="DQ4" i="5" s="1"/>
  <c r="DR4" i="5" s="1"/>
  <c r="DS4" i="5" s="1"/>
  <c r="DT4" i="5" s="1"/>
  <c r="DU4" i="5" s="1"/>
  <c r="DV4" i="5" s="1"/>
  <c r="DW4" i="5" s="1"/>
  <c r="DX4" i="5" s="1"/>
  <c r="DY4" i="5" s="1"/>
  <c r="DZ4" i="5" s="1"/>
  <c r="EA4" i="5" s="1"/>
  <c r="EB4" i="5" s="1"/>
  <c r="EC4" i="5" s="1"/>
  <c r="ED4" i="5" s="1"/>
  <c r="EE4" i="5" s="1"/>
  <c r="EF4" i="5" s="1"/>
  <c r="EG4" i="5" s="1"/>
  <c r="EH4" i="5" s="1"/>
  <c r="EI4" i="5" s="1"/>
  <c r="EJ4" i="5" s="1"/>
  <c r="EK4" i="5" s="1"/>
  <c r="EL4" i="5" s="1"/>
  <c r="DL4" i="5"/>
  <c r="CJ4" i="5"/>
  <c r="CK4" i="5" s="1"/>
  <c r="CL4" i="5" s="1"/>
  <c r="CM4" i="5" s="1"/>
  <c r="CN4" i="5" s="1"/>
  <c r="CO4" i="5" s="1"/>
  <c r="CP4" i="5" s="1"/>
  <c r="CQ4" i="5" s="1"/>
  <c r="CR4" i="5" s="1"/>
  <c r="CS4" i="5" s="1"/>
  <c r="CT4" i="5" s="1"/>
  <c r="CU4" i="5" s="1"/>
  <c r="CV4" i="5" s="1"/>
  <c r="CW4" i="5" s="1"/>
  <c r="CX4" i="5" s="1"/>
  <c r="CY4" i="5" s="1"/>
  <c r="CZ4" i="5" s="1"/>
  <c r="DA4" i="5" s="1"/>
  <c r="DB4" i="5" s="1"/>
  <c r="DC4" i="5" s="1"/>
  <c r="DD4" i="5" s="1"/>
  <c r="DE4" i="5" s="1"/>
  <c r="DF4" i="5" s="1"/>
  <c r="DG4" i="5" s="1"/>
  <c r="DH4" i="5" s="1"/>
  <c r="DI4" i="5" s="1"/>
  <c r="DJ4" i="5" s="1"/>
  <c r="DK4" i="5" s="1"/>
  <c r="BG4" i="5"/>
  <c r="BH4" i="5" s="1"/>
  <c r="BI4" i="5" s="1"/>
  <c r="BJ4" i="5" s="1"/>
  <c r="BK4" i="5" s="1"/>
  <c r="BL4" i="5" s="1"/>
  <c r="BM4" i="5" s="1"/>
  <c r="BN4" i="5" s="1"/>
  <c r="BO4" i="5" s="1"/>
  <c r="BP4" i="5" s="1"/>
  <c r="BQ4" i="5" s="1"/>
  <c r="BR4" i="5" s="1"/>
  <c r="BS4" i="5" s="1"/>
  <c r="BT4" i="5" s="1"/>
  <c r="BU4" i="5" s="1"/>
  <c r="BV4" i="5" s="1"/>
  <c r="BW4" i="5" s="1"/>
  <c r="BX4" i="5" s="1"/>
  <c r="BY4" i="5" s="1"/>
  <c r="BZ4" i="5" s="1"/>
  <c r="CA4" i="5" s="1"/>
  <c r="CB4" i="5" s="1"/>
  <c r="CC4" i="5" s="1"/>
  <c r="CD4" i="5" s="1"/>
  <c r="CE4" i="5" s="1"/>
  <c r="CF4" i="5" s="1"/>
  <c r="CG4" i="5" s="1"/>
  <c r="AF4" i="5"/>
  <c r="AG4" i="5" s="1"/>
  <c r="AH4" i="5" s="1"/>
  <c r="AI4" i="5" s="1"/>
  <c r="AJ4" i="5" s="1"/>
  <c r="AK4" i="5" s="1"/>
  <c r="AL4" i="5" s="1"/>
  <c r="AM4" i="5" s="1"/>
  <c r="AN4" i="5" s="1"/>
  <c r="AO4" i="5" s="1"/>
  <c r="AP4" i="5" s="1"/>
  <c r="AQ4" i="5" s="1"/>
  <c r="AR4" i="5" s="1"/>
  <c r="AS4" i="5" s="1"/>
  <c r="AT4" i="5" s="1"/>
  <c r="AU4" i="5" s="1"/>
  <c r="AV4" i="5" s="1"/>
  <c r="AW4" i="5" s="1"/>
  <c r="AX4" i="5" s="1"/>
  <c r="AY4" i="5" s="1"/>
  <c r="AZ4" i="5" s="1"/>
  <c r="BA4" i="5" s="1"/>
  <c r="BB4" i="5" s="1"/>
  <c r="BC4" i="5" s="1"/>
  <c r="BD4" i="5" s="1"/>
  <c r="BE4" i="5" s="1"/>
  <c r="D4" i="5"/>
  <c r="E4" i="5" s="1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" i="5" s="1"/>
  <c r="AD4" i="5" s="1"/>
  <c r="DL40" i="2" l="1"/>
  <c r="DL37" i="2"/>
  <c r="DL38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AE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BF31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BF21" i="2"/>
  <c r="DY28" i="2" l="1"/>
  <c r="EN37" i="2" l="1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EM37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DL41" i="2"/>
  <c r="EM6" i="2"/>
  <c r="DL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AE32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AE7" i="2"/>
  <c r="AE6" i="2"/>
  <c r="AE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AH9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BL6" i="2"/>
  <c r="BM6" i="2"/>
  <c r="BN6" i="2"/>
  <c r="BO6" i="2"/>
  <c r="BP6" i="2"/>
  <c r="BQ6" i="2"/>
  <c r="BR6" i="2"/>
  <c r="BS6" i="2"/>
  <c r="BT6" i="2"/>
  <c r="BK6" i="2"/>
  <c r="BH6" i="2"/>
  <c r="BI6" i="2"/>
  <c r="BJ6" i="2"/>
  <c r="AF9" i="2"/>
  <c r="AG9" i="2"/>
  <c r="BG6" i="2"/>
  <c r="BF6" i="2"/>
  <c r="BF9" i="2"/>
  <c r="EM4" i="2"/>
  <c r="DL4" i="2"/>
  <c r="CJ4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AG12" i="2"/>
  <c r="AE12" i="2" l="1"/>
  <c r="AF12" i="2"/>
  <c r="EN4" i="2" l="1"/>
  <c r="EO4" i="2" s="1"/>
  <c r="EP4" i="2" s="1"/>
  <c r="EQ4" i="2" s="1"/>
  <c r="ER4" i="2" s="1"/>
  <c r="DM4" i="2"/>
  <c r="DN4" i="2" s="1"/>
  <c r="DO4" i="2" s="1"/>
  <c r="DP4" i="2" s="1"/>
  <c r="BG4" i="2"/>
  <c r="BH4" i="2" s="1"/>
  <c r="BI4" i="2" s="1"/>
  <c r="BJ4" i="2" s="1"/>
  <c r="BK4" i="2" s="1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L4" i="2" l="1"/>
  <c r="BM4" i="2" s="1"/>
  <c r="BN4" i="2" s="1"/>
  <c r="BO4" i="2" s="1"/>
  <c r="BP4" i="2" s="1"/>
  <c r="BQ4" i="2" s="1"/>
  <c r="BR4" i="2" s="1"/>
  <c r="ES4" i="2"/>
  <c r="ET4" i="2" s="1"/>
  <c r="EU4" i="2" s="1"/>
  <c r="EV4" i="2" s="1"/>
  <c r="EW4" i="2" s="1"/>
  <c r="EX4" i="2" s="1"/>
  <c r="EY4" i="2" s="1"/>
  <c r="DQ4" i="2"/>
  <c r="DR4" i="2" s="1"/>
  <c r="DS4" i="2" s="1"/>
  <c r="DT4" i="2" s="1"/>
  <c r="DU4" i="2" s="1"/>
  <c r="DV4" i="2" s="1"/>
  <c r="DW4" i="2" s="1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FB4" i="2" l="1"/>
  <c r="FC4" i="2" s="1"/>
  <c r="FD4" i="2" s="1"/>
  <c r="FE4" i="2" s="1"/>
  <c r="FF4" i="2" s="1"/>
  <c r="BU4" i="2"/>
  <c r="BV4" i="2" s="1"/>
  <c r="BW4" i="2" s="1"/>
  <c r="BX4" i="2" s="1"/>
  <c r="BY4" i="2" s="1"/>
  <c r="DZ4" i="2"/>
  <c r="EA4" i="2" s="1"/>
  <c r="EB4" i="2" s="1"/>
  <c r="EC4" i="2" s="1"/>
  <c r="ED4" i="2" s="1"/>
  <c r="DL39" i="2"/>
  <c r="DL31" i="2"/>
  <c r="DL32" i="2"/>
  <c r="DL33" i="2"/>
  <c r="DL34" i="2"/>
  <c r="DL35" i="2"/>
  <c r="DL21" i="2"/>
  <c r="DL22" i="2"/>
  <c r="DL24" i="2"/>
  <c r="DL25" i="2"/>
  <c r="DL26" i="2"/>
  <c r="DL27" i="2"/>
  <c r="DL28" i="2"/>
  <c r="DL29" i="2"/>
  <c r="BZ4" i="2" l="1"/>
  <c r="CA4" i="2" s="1"/>
  <c r="CB4" i="2" s="1"/>
  <c r="CC4" i="2" s="1"/>
  <c r="CD4" i="2" s="1"/>
  <c r="CE4" i="2" s="1"/>
  <c r="CF4" i="2" s="1"/>
  <c r="CG4" i="2" s="1"/>
  <c r="FG4" i="2"/>
  <c r="FH4" i="2" s="1"/>
  <c r="FI4" i="2" s="1"/>
  <c r="FJ4" i="2" s="1"/>
  <c r="FK4" i="2" s="1"/>
  <c r="FL4" i="2" s="1"/>
  <c r="FM4" i="2" s="1"/>
  <c r="FN4" i="2" s="1"/>
  <c r="EE4" i="2"/>
  <c r="EF4" i="2" s="1"/>
  <c r="EG4" i="2" s="1"/>
  <c r="EH4" i="2" s="1"/>
  <c r="EI4" i="2" s="1"/>
  <c r="EJ4" i="2" s="1"/>
  <c r="EK4" i="2" s="1"/>
  <c r="EL4" i="2" s="1"/>
  <c r="BE4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AQ26" i="2"/>
  <c r="AR26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E11" i="2"/>
  <c r="AF11" i="2"/>
  <c r="AG11" i="2"/>
  <c r="AH11" i="2"/>
  <c r="DV29" i="2" l="1"/>
  <c r="DU29" i="2" l="1"/>
  <c r="DM29" i="2" l="1"/>
  <c r="DN29" i="2"/>
  <c r="DO29" i="2"/>
  <c r="DP29" i="2"/>
  <c r="DT29" i="2"/>
  <c r="DQ29" i="2" l="1"/>
  <c r="DR29" i="2"/>
  <c r="DS29" i="2"/>
  <c r="AL11" i="2" l="1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AK11" i="2"/>
  <c r="AJ11" i="2"/>
  <c r="AI11" i="2"/>
  <c r="AE25" i="2" l="1"/>
  <c r="AF25" i="2"/>
  <c r="AF26" i="2"/>
  <c r="BI38" i="2" l="1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G19" i="2"/>
  <c r="BX19" i="2"/>
  <c r="BY19" i="2"/>
  <c r="BZ19" i="2"/>
  <c r="CA19" i="2"/>
  <c r="CB19" i="2"/>
  <c r="CC19" i="2"/>
  <c r="CD19" i="2"/>
  <c r="CE19" i="2"/>
  <c r="CF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BI14" i="2"/>
  <c r="BJ14" i="2"/>
  <c r="BK14" i="2"/>
  <c r="BL14" i="2"/>
  <c r="BM14" i="2"/>
  <c r="BN14" i="2"/>
  <c r="BZ9" i="2"/>
  <c r="CA9" i="2"/>
  <c r="CB9" i="2"/>
  <c r="CC9" i="2"/>
  <c r="CD9" i="2"/>
  <c r="CE9" i="2"/>
  <c r="CF9" i="2"/>
  <c r="CG9" i="2"/>
  <c r="BR9" i="2"/>
  <c r="BS9" i="2"/>
  <c r="BT9" i="2"/>
  <c r="BU9" i="2"/>
  <c r="BV9" i="2"/>
  <c r="BW9" i="2"/>
  <c r="BX9" i="2"/>
  <c r="BY9" i="2"/>
  <c r="BL9" i="2"/>
  <c r="BM9" i="2"/>
  <c r="BN9" i="2"/>
  <c r="BO9" i="2"/>
  <c r="BP9" i="2"/>
  <c r="BQ9" i="2"/>
  <c r="BI9" i="2"/>
  <c r="BJ9" i="2"/>
  <c r="BK9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AE10" i="2"/>
  <c r="AF10" i="2"/>
  <c r="BG42" i="2"/>
  <c r="BH42" i="2"/>
  <c r="BF42" i="2"/>
  <c r="BG38" i="2"/>
  <c r="BH38" i="2"/>
  <c r="BF38" i="2"/>
  <c r="BG34" i="2"/>
  <c r="BH34" i="2"/>
  <c r="BF34" i="2"/>
  <c r="BF25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AE26" i="2"/>
  <c r="AG26" i="2"/>
  <c r="AH26" i="2"/>
  <c r="AI26" i="2"/>
  <c r="AJ26" i="2"/>
  <c r="AK26" i="2"/>
  <c r="AL26" i="2"/>
  <c r="AM26" i="2"/>
  <c r="AN26" i="2"/>
  <c r="AO26" i="2"/>
  <c r="AP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P42" i="2" l="1"/>
  <c r="EM31" i="2" l="1"/>
  <c r="EM21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BO42" i="2"/>
  <c r="CK4" i="2" l="1"/>
  <c r="CL4" i="2" s="1"/>
  <c r="CM4" i="2" s="1"/>
  <c r="CN4" i="2" s="1"/>
  <c r="CO4" i="2" s="1"/>
  <c r="AE14" i="2"/>
  <c r="AE15" i="2"/>
  <c r="AE16" i="2"/>
  <c r="AE17" i="2"/>
  <c r="AE19" i="2"/>
  <c r="AE21" i="2"/>
  <c r="AE22" i="2"/>
  <c r="AE27" i="2"/>
  <c r="AE28" i="2"/>
  <c r="AE34" i="2"/>
  <c r="AE35" i="2"/>
  <c r="AE36" i="2"/>
  <c r="AE38" i="2"/>
  <c r="AE39" i="2"/>
  <c r="AE40" i="2"/>
  <c r="AE42" i="2"/>
  <c r="AE43" i="2"/>
  <c r="CP4" i="2" l="1"/>
  <c r="CQ4" i="2" s="1"/>
  <c r="CR4" i="2" s="1"/>
  <c r="CS4" i="2" s="1"/>
  <c r="CT4" i="2" l="1"/>
  <c r="CU4" i="2" s="1"/>
  <c r="CV4" i="2" s="1"/>
  <c r="BF19" i="2"/>
  <c r="BF14" i="2"/>
  <c r="BI42" i="2"/>
  <c r="BJ42" i="2"/>
  <c r="BK42" i="2"/>
  <c r="BL42" i="2"/>
  <c r="BM42" i="2"/>
  <c r="BN42" i="2"/>
  <c r="CZ4" i="2" l="1"/>
  <c r="DA4" i="2" s="1"/>
  <c r="DB4" i="2" s="1"/>
  <c r="DC4" i="2" s="1"/>
  <c r="BH14" i="2"/>
  <c r="BH9" i="2"/>
  <c r="BG14" i="2"/>
  <c r="BG9" i="2"/>
  <c r="BH19" i="2"/>
  <c r="BG19" i="2"/>
  <c r="AF42" i="2"/>
  <c r="AF43" i="2"/>
  <c r="AF38" i="2"/>
  <c r="AF39" i="2"/>
  <c r="AF40" i="2"/>
  <c r="AF34" i="2"/>
  <c r="AF35" i="2"/>
  <c r="AF36" i="2"/>
  <c r="AF27" i="2"/>
  <c r="AF28" i="2"/>
  <c r="AF21" i="2"/>
  <c r="AF22" i="2"/>
  <c r="AF19" i="2"/>
  <c r="AF14" i="2"/>
  <c r="AF15" i="2"/>
  <c r="AF16" i="2"/>
  <c r="AF17" i="2"/>
  <c r="D4" i="2"/>
  <c r="E4" i="2" s="1"/>
  <c r="F4" i="2" s="1"/>
  <c r="G4" i="2" s="1"/>
  <c r="H4" i="2" s="1"/>
  <c r="DD4" i="2" l="1"/>
  <c r="DE4" i="2" s="1"/>
  <c r="DF4" i="2" s="1"/>
  <c r="DG4" i="2" s="1"/>
  <c r="DH4" i="2" s="1"/>
  <c r="DI4" i="2" s="1"/>
  <c r="DJ4" i="2" s="1"/>
  <c r="DK4" i="2" s="1"/>
  <c r="I4" i="2"/>
  <c r="J4" i="2" s="1"/>
  <c r="K4" i="2" s="1"/>
  <c r="EJ21" i="2"/>
  <c r="EK21" i="2"/>
  <c r="EL21" i="2"/>
  <c r="EJ22" i="2"/>
  <c r="EK22" i="2"/>
  <c r="EL22" i="2"/>
  <c r="EJ24" i="2"/>
  <c r="EK24" i="2"/>
  <c r="EL24" i="2"/>
  <c r="EJ25" i="2"/>
  <c r="EK25" i="2"/>
  <c r="EL25" i="2"/>
  <c r="EJ26" i="2"/>
  <c r="EK26" i="2"/>
  <c r="EL26" i="2"/>
  <c r="EJ27" i="2"/>
  <c r="EK27" i="2"/>
  <c r="EL27" i="2"/>
  <c r="EJ31" i="2"/>
  <c r="EK31" i="2"/>
  <c r="EL31" i="2"/>
  <c r="EJ32" i="2"/>
  <c r="EK32" i="2"/>
  <c r="EL32" i="2"/>
  <c r="EJ35" i="2"/>
  <c r="EK35" i="2"/>
  <c r="EL35" i="2"/>
  <c r="BB14" i="2"/>
  <c r="BC14" i="2"/>
  <c r="BD14" i="2"/>
  <c r="BE14" i="2"/>
  <c r="BB15" i="2"/>
  <c r="BC15" i="2"/>
  <c r="BD15" i="2"/>
  <c r="BE15" i="2"/>
  <c r="BB16" i="2"/>
  <c r="BC16" i="2"/>
  <c r="BD16" i="2"/>
  <c r="BE16" i="2"/>
  <c r="BB17" i="2"/>
  <c r="BC17" i="2"/>
  <c r="BD17" i="2"/>
  <c r="BE17" i="2"/>
  <c r="BB19" i="2"/>
  <c r="BC19" i="2"/>
  <c r="BD19" i="2"/>
  <c r="BE19" i="2"/>
  <c r="BB21" i="2"/>
  <c r="BC21" i="2"/>
  <c r="BD21" i="2"/>
  <c r="BE21" i="2"/>
  <c r="BB22" i="2"/>
  <c r="BC22" i="2"/>
  <c r="BD22" i="2"/>
  <c r="BE22" i="2"/>
  <c r="BB25" i="2"/>
  <c r="BC25" i="2"/>
  <c r="BD25" i="2"/>
  <c r="BE25" i="2"/>
  <c r="BB27" i="2"/>
  <c r="BC27" i="2"/>
  <c r="BD27" i="2"/>
  <c r="BE27" i="2"/>
  <c r="BB28" i="2"/>
  <c r="BC28" i="2"/>
  <c r="BD28" i="2"/>
  <c r="BE28" i="2"/>
  <c r="BB34" i="2"/>
  <c r="BC34" i="2"/>
  <c r="BD34" i="2"/>
  <c r="BE34" i="2"/>
  <c r="BB35" i="2"/>
  <c r="BC35" i="2"/>
  <c r="BD35" i="2"/>
  <c r="BE35" i="2"/>
  <c r="BB36" i="2"/>
  <c r="BC36" i="2"/>
  <c r="BD36" i="2"/>
  <c r="BE36" i="2"/>
  <c r="BB38" i="2"/>
  <c r="BC38" i="2"/>
  <c r="BD38" i="2"/>
  <c r="BE38" i="2"/>
  <c r="BB39" i="2"/>
  <c r="BC39" i="2"/>
  <c r="BD39" i="2"/>
  <c r="BE39" i="2"/>
  <c r="BB40" i="2"/>
  <c r="BC40" i="2"/>
  <c r="BD40" i="2"/>
  <c r="BE40" i="2"/>
  <c r="BB42" i="2"/>
  <c r="BC42" i="2"/>
  <c r="BD42" i="2"/>
  <c r="BE42" i="2"/>
  <c r="BB43" i="2"/>
  <c r="BC43" i="2"/>
  <c r="BD43" i="2"/>
  <c r="BE43" i="2"/>
  <c r="L4" i="2" l="1"/>
  <c r="EG31" i="2"/>
  <c r="EH31" i="2"/>
  <c r="EI31" i="2"/>
  <c r="EG32" i="2"/>
  <c r="EH32" i="2"/>
  <c r="EI32" i="2"/>
  <c r="EG35" i="2"/>
  <c r="EH35" i="2"/>
  <c r="EI35" i="2"/>
  <c r="EG21" i="2"/>
  <c r="EH21" i="2"/>
  <c r="EI21" i="2"/>
  <c r="EG22" i="2"/>
  <c r="EH22" i="2"/>
  <c r="EI22" i="2"/>
  <c r="EG24" i="2"/>
  <c r="EH24" i="2"/>
  <c r="EI24" i="2"/>
  <c r="EG25" i="2"/>
  <c r="EH25" i="2"/>
  <c r="EI25" i="2"/>
  <c r="EG26" i="2"/>
  <c r="EH26" i="2"/>
  <c r="EI26" i="2"/>
  <c r="EG27" i="2"/>
  <c r="EH27" i="2"/>
  <c r="EI27" i="2"/>
  <c r="AY42" i="2"/>
  <c r="AZ42" i="2"/>
  <c r="BA42" i="2"/>
  <c r="AY43" i="2"/>
  <c r="AZ43" i="2"/>
  <c r="BA43" i="2"/>
  <c r="AY38" i="2"/>
  <c r="AZ38" i="2"/>
  <c r="BA38" i="2"/>
  <c r="AY39" i="2"/>
  <c r="AZ39" i="2"/>
  <c r="BA39" i="2"/>
  <c r="AY40" i="2"/>
  <c r="AZ40" i="2"/>
  <c r="BA40" i="2"/>
  <c r="AY34" i="2"/>
  <c r="AZ34" i="2"/>
  <c r="BA34" i="2"/>
  <c r="AY35" i="2"/>
  <c r="AZ35" i="2"/>
  <c r="BA35" i="2"/>
  <c r="AY36" i="2"/>
  <c r="AZ36" i="2"/>
  <c r="BA36" i="2"/>
  <c r="AY25" i="2"/>
  <c r="AZ25" i="2"/>
  <c r="BA25" i="2"/>
  <c r="AY27" i="2"/>
  <c r="AZ27" i="2"/>
  <c r="BA27" i="2"/>
  <c r="AY28" i="2"/>
  <c r="AZ28" i="2"/>
  <c r="BA28" i="2"/>
  <c r="AY21" i="2"/>
  <c r="AZ21" i="2"/>
  <c r="BA21" i="2"/>
  <c r="AY22" i="2"/>
  <c r="AZ22" i="2"/>
  <c r="BA22" i="2"/>
  <c r="AY19" i="2"/>
  <c r="AZ19" i="2"/>
  <c r="BA19" i="2"/>
  <c r="AY14" i="2"/>
  <c r="AZ14" i="2"/>
  <c r="BA14" i="2"/>
  <c r="AY15" i="2"/>
  <c r="AZ15" i="2"/>
  <c r="BA15" i="2"/>
  <c r="AY16" i="2"/>
  <c r="AZ16" i="2"/>
  <c r="BA16" i="2"/>
  <c r="AY17" i="2"/>
  <c r="AZ17" i="2"/>
  <c r="BA17" i="2"/>
  <c r="M4" i="2" l="1"/>
  <c r="N4" i="2" s="1"/>
  <c r="O4" i="2" s="1"/>
  <c r="EB21" i="2"/>
  <c r="EC21" i="2"/>
  <c r="ED21" i="2"/>
  <c r="EE21" i="2"/>
  <c r="EF21" i="2"/>
  <c r="EB22" i="2"/>
  <c r="EC22" i="2"/>
  <c r="ED22" i="2"/>
  <c r="EE22" i="2"/>
  <c r="EF22" i="2"/>
  <c r="EB24" i="2"/>
  <c r="EC24" i="2"/>
  <c r="ED24" i="2"/>
  <c r="EE24" i="2"/>
  <c r="EF24" i="2"/>
  <c r="EB25" i="2"/>
  <c r="EC25" i="2"/>
  <c r="ED25" i="2"/>
  <c r="EE25" i="2"/>
  <c r="EF25" i="2"/>
  <c r="EB26" i="2"/>
  <c r="EC26" i="2"/>
  <c r="ED26" i="2"/>
  <c r="EE26" i="2"/>
  <c r="EF26" i="2"/>
  <c r="EB27" i="2"/>
  <c r="EC27" i="2"/>
  <c r="ED27" i="2"/>
  <c r="EE27" i="2"/>
  <c r="EF27" i="2"/>
  <c r="EB31" i="2"/>
  <c r="EC31" i="2"/>
  <c r="ED31" i="2"/>
  <c r="EE31" i="2"/>
  <c r="EF31" i="2"/>
  <c r="EB32" i="2"/>
  <c r="EC32" i="2"/>
  <c r="ED32" i="2"/>
  <c r="EE32" i="2"/>
  <c r="EF32" i="2"/>
  <c r="EB35" i="2"/>
  <c r="EC35" i="2"/>
  <c r="ED35" i="2"/>
  <c r="EE35" i="2"/>
  <c r="EF35" i="2"/>
  <c r="AV38" i="2"/>
  <c r="AW38" i="2"/>
  <c r="AX38" i="2"/>
  <c r="AV39" i="2"/>
  <c r="AW39" i="2"/>
  <c r="AX39" i="2"/>
  <c r="AV40" i="2"/>
  <c r="AW40" i="2"/>
  <c r="AX40" i="2"/>
  <c r="AV42" i="2"/>
  <c r="AW42" i="2"/>
  <c r="AX42" i="2"/>
  <c r="AV43" i="2"/>
  <c r="AW43" i="2"/>
  <c r="AX43" i="2"/>
  <c r="AU42" i="2"/>
  <c r="AU43" i="2"/>
  <c r="AU38" i="2"/>
  <c r="AU39" i="2"/>
  <c r="AU40" i="2"/>
  <c r="AU34" i="2"/>
  <c r="AV34" i="2"/>
  <c r="AW34" i="2"/>
  <c r="AX34" i="2"/>
  <c r="AU35" i="2"/>
  <c r="AV35" i="2"/>
  <c r="AW35" i="2"/>
  <c r="AX35" i="2"/>
  <c r="AU36" i="2"/>
  <c r="AV36" i="2"/>
  <c r="AW36" i="2"/>
  <c r="AX36" i="2"/>
  <c r="AU25" i="2"/>
  <c r="AV25" i="2"/>
  <c r="AW25" i="2"/>
  <c r="AX25" i="2"/>
  <c r="AU27" i="2"/>
  <c r="AV27" i="2"/>
  <c r="AW27" i="2"/>
  <c r="AX27" i="2"/>
  <c r="AU28" i="2"/>
  <c r="AV28" i="2"/>
  <c r="AW28" i="2"/>
  <c r="AX28" i="2"/>
  <c r="AU21" i="2"/>
  <c r="AV21" i="2"/>
  <c r="AW21" i="2"/>
  <c r="AX21" i="2"/>
  <c r="AU22" i="2"/>
  <c r="AV22" i="2"/>
  <c r="AW22" i="2"/>
  <c r="AX22" i="2"/>
  <c r="AU19" i="2"/>
  <c r="AV19" i="2"/>
  <c r="AW19" i="2"/>
  <c r="AX19" i="2"/>
  <c r="AU14" i="2"/>
  <c r="AV14" i="2"/>
  <c r="AW14" i="2"/>
  <c r="AX14" i="2"/>
  <c r="AU15" i="2"/>
  <c r="AV15" i="2"/>
  <c r="AW15" i="2"/>
  <c r="AX15" i="2"/>
  <c r="AU16" i="2"/>
  <c r="AV16" i="2"/>
  <c r="AW16" i="2"/>
  <c r="AX16" i="2"/>
  <c r="AU17" i="2"/>
  <c r="AV17" i="2"/>
  <c r="AW17" i="2"/>
  <c r="AX17" i="2"/>
  <c r="R4" i="2" l="1"/>
  <c r="S4" i="2" s="1"/>
  <c r="T4" i="2" s="1"/>
  <c r="U4" i="2" s="1"/>
  <c r="V4" i="2" s="1"/>
  <c r="DZ31" i="2"/>
  <c r="EA31" i="2"/>
  <c r="DZ32" i="2"/>
  <c r="EA32" i="2"/>
  <c r="DZ35" i="2"/>
  <c r="EA35" i="2"/>
  <c r="DZ21" i="2"/>
  <c r="EA21" i="2"/>
  <c r="DZ22" i="2"/>
  <c r="EA22" i="2"/>
  <c r="DZ24" i="2"/>
  <c r="EA24" i="2"/>
  <c r="DZ25" i="2"/>
  <c r="EA25" i="2"/>
  <c r="DZ26" i="2"/>
  <c r="EA26" i="2"/>
  <c r="DZ27" i="2"/>
  <c r="EA27" i="2"/>
  <c r="AS42" i="2"/>
  <c r="AT42" i="2"/>
  <c r="AS43" i="2"/>
  <c r="AT43" i="2"/>
  <c r="AS38" i="2"/>
  <c r="AT38" i="2"/>
  <c r="AS39" i="2"/>
  <c r="AT39" i="2"/>
  <c r="AS40" i="2"/>
  <c r="AT40" i="2"/>
  <c r="AS34" i="2"/>
  <c r="AT34" i="2"/>
  <c r="AS35" i="2"/>
  <c r="AT35" i="2"/>
  <c r="AS36" i="2"/>
  <c r="AT36" i="2"/>
  <c r="AS25" i="2"/>
  <c r="AT25" i="2"/>
  <c r="AS27" i="2"/>
  <c r="AT27" i="2"/>
  <c r="AS28" i="2"/>
  <c r="AT28" i="2"/>
  <c r="AS21" i="2"/>
  <c r="AT21" i="2"/>
  <c r="AS22" i="2"/>
  <c r="AT22" i="2"/>
  <c r="AS19" i="2"/>
  <c r="AT19" i="2"/>
  <c r="AS14" i="2"/>
  <c r="AT14" i="2"/>
  <c r="AS15" i="2"/>
  <c r="AT15" i="2"/>
  <c r="AS16" i="2"/>
  <c r="AT16" i="2"/>
  <c r="AS17" i="2"/>
  <c r="AT17" i="2"/>
  <c r="W4" i="2" l="1"/>
  <c r="X4" i="2" s="1"/>
  <c r="Y4" i="2" s="1"/>
  <c r="Z4" i="2" s="1"/>
  <c r="AA4" i="2" s="1"/>
  <c r="AB4" i="2" s="1"/>
  <c r="AC4" i="2" s="1"/>
  <c r="AD4" i="2" s="1"/>
  <c r="AQ34" i="2"/>
  <c r="AR34" i="2"/>
  <c r="AQ35" i="2"/>
  <c r="AR35" i="2"/>
  <c r="AQ36" i="2"/>
  <c r="AR36" i="2"/>
  <c r="AQ42" i="2"/>
  <c r="AR42" i="2"/>
  <c r="AQ43" i="2"/>
  <c r="AR43" i="2"/>
  <c r="AQ38" i="2"/>
  <c r="AR38" i="2"/>
  <c r="AQ39" i="2"/>
  <c r="AR39" i="2"/>
  <c r="AQ40" i="2"/>
  <c r="AR40" i="2"/>
  <c r="AQ25" i="2"/>
  <c r="AR25" i="2"/>
  <c r="AQ27" i="2"/>
  <c r="AR27" i="2"/>
  <c r="AQ28" i="2"/>
  <c r="AR28" i="2"/>
  <c r="AQ21" i="2"/>
  <c r="AR21" i="2"/>
  <c r="AQ22" i="2"/>
  <c r="AR22" i="2"/>
  <c r="AQ19" i="2"/>
  <c r="AR19" i="2"/>
  <c r="AQ14" i="2"/>
  <c r="AR14" i="2"/>
  <c r="AQ15" i="2"/>
  <c r="AR15" i="2"/>
  <c r="AQ16" i="2"/>
  <c r="AR16" i="2"/>
  <c r="AQ17" i="2"/>
  <c r="AR17" i="2"/>
  <c r="DV31" i="2"/>
  <c r="DW31" i="2"/>
  <c r="DX31" i="2"/>
  <c r="DY31" i="2"/>
  <c r="DV32" i="2"/>
  <c r="DW32" i="2"/>
  <c r="DX32" i="2"/>
  <c r="DY32" i="2"/>
  <c r="DV35" i="2"/>
  <c r="DW35" i="2"/>
  <c r="DX35" i="2"/>
  <c r="DY35" i="2"/>
  <c r="DV21" i="2"/>
  <c r="DW21" i="2"/>
  <c r="DX21" i="2"/>
  <c r="DY21" i="2"/>
  <c r="DV22" i="2"/>
  <c r="DW22" i="2"/>
  <c r="DX22" i="2"/>
  <c r="DY22" i="2"/>
  <c r="DV24" i="2"/>
  <c r="DW24" i="2"/>
  <c r="DX24" i="2"/>
  <c r="DY24" i="2"/>
  <c r="DV25" i="2"/>
  <c r="DW25" i="2"/>
  <c r="DX25" i="2"/>
  <c r="DY25" i="2"/>
  <c r="DV26" i="2"/>
  <c r="DW26" i="2"/>
  <c r="DX26" i="2"/>
  <c r="DY26" i="2"/>
  <c r="DV27" i="2"/>
  <c r="DW27" i="2"/>
  <c r="DX27" i="2"/>
  <c r="DY27" i="2"/>
  <c r="AO14" i="2" l="1"/>
  <c r="AP14" i="2"/>
  <c r="AO15" i="2"/>
  <c r="AP15" i="2"/>
  <c r="AO16" i="2"/>
  <c r="AP16" i="2"/>
  <c r="AO17" i="2"/>
  <c r="AP17" i="2"/>
  <c r="AO19" i="2"/>
  <c r="AP19" i="2"/>
  <c r="AO21" i="2"/>
  <c r="AP21" i="2"/>
  <c r="AO22" i="2"/>
  <c r="AP22" i="2"/>
  <c r="AO25" i="2"/>
  <c r="AP25" i="2"/>
  <c r="AO27" i="2"/>
  <c r="AP27" i="2"/>
  <c r="AO28" i="2"/>
  <c r="AP28" i="2"/>
  <c r="AO34" i="2"/>
  <c r="AP34" i="2"/>
  <c r="AO35" i="2"/>
  <c r="AP35" i="2"/>
  <c r="AO36" i="2"/>
  <c r="AP36" i="2"/>
  <c r="AO38" i="2"/>
  <c r="AP38" i="2"/>
  <c r="AO39" i="2"/>
  <c r="AP39" i="2"/>
  <c r="AO40" i="2"/>
  <c r="AP40" i="2"/>
  <c r="AO42" i="2"/>
  <c r="AP42" i="2"/>
  <c r="AO43" i="2"/>
  <c r="AP43" i="2"/>
  <c r="AM14" i="2"/>
  <c r="AN14" i="2"/>
  <c r="AM15" i="2"/>
  <c r="AN15" i="2"/>
  <c r="AM16" i="2"/>
  <c r="AN16" i="2"/>
  <c r="AM17" i="2"/>
  <c r="AN17" i="2"/>
  <c r="AM19" i="2"/>
  <c r="AN19" i="2"/>
  <c r="AM21" i="2"/>
  <c r="AN21" i="2"/>
  <c r="AM22" i="2"/>
  <c r="AN22" i="2"/>
  <c r="AM25" i="2"/>
  <c r="AN25" i="2"/>
  <c r="AM27" i="2"/>
  <c r="AN27" i="2"/>
  <c r="AM28" i="2"/>
  <c r="AN28" i="2"/>
  <c r="AM34" i="2"/>
  <c r="AN34" i="2"/>
  <c r="AM35" i="2"/>
  <c r="AN35" i="2"/>
  <c r="AM36" i="2"/>
  <c r="AN36" i="2"/>
  <c r="AM38" i="2"/>
  <c r="AN38" i="2"/>
  <c r="AM39" i="2"/>
  <c r="AN39" i="2"/>
  <c r="AM40" i="2"/>
  <c r="AN40" i="2"/>
  <c r="AM42" i="2"/>
  <c r="AN42" i="2"/>
  <c r="AM43" i="2"/>
  <c r="AN43" i="2"/>
  <c r="DT21" i="2"/>
  <c r="DU21" i="2"/>
  <c r="DT22" i="2"/>
  <c r="DU22" i="2"/>
  <c r="DT24" i="2"/>
  <c r="DU24" i="2"/>
  <c r="DT25" i="2"/>
  <c r="DU25" i="2"/>
  <c r="DT26" i="2"/>
  <c r="DU26" i="2"/>
  <c r="DT27" i="2"/>
  <c r="DU27" i="2"/>
  <c r="DT31" i="2"/>
  <c r="DU31" i="2"/>
  <c r="DT32" i="2"/>
  <c r="DU32" i="2"/>
  <c r="DT35" i="2"/>
  <c r="DU35" i="2"/>
  <c r="AK14" i="2" l="1"/>
  <c r="AL14" i="2"/>
  <c r="AK15" i="2"/>
  <c r="AL15" i="2"/>
  <c r="AK16" i="2"/>
  <c r="AL16" i="2"/>
  <c r="AK17" i="2"/>
  <c r="AL17" i="2"/>
  <c r="AK19" i="2"/>
  <c r="AL19" i="2"/>
  <c r="AK21" i="2"/>
  <c r="AL21" i="2"/>
  <c r="AK22" i="2"/>
  <c r="AL22" i="2"/>
  <c r="AK25" i="2"/>
  <c r="AL25" i="2"/>
  <c r="AK27" i="2"/>
  <c r="AL27" i="2"/>
  <c r="AK28" i="2"/>
  <c r="AL28" i="2"/>
  <c r="AK34" i="2"/>
  <c r="AL34" i="2"/>
  <c r="AK35" i="2"/>
  <c r="AL35" i="2"/>
  <c r="AK36" i="2"/>
  <c r="AL36" i="2"/>
  <c r="AK38" i="2"/>
  <c r="AL38" i="2"/>
  <c r="AK39" i="2"/>
  <c r="AL39" i="2"/>
  <c r="AK40" i="2"/>
  <c r="AL40" i="2"/>
  <c r="AK42" i="2"/>
  <c r="AL42" i="2"/>
  <c r="AK43" i="2"/>
  <c r="AL43" i="2"/>
  <c r="DR21" i="2"/>
  <c r="DS21" i="2"/>
  <c r="DR22" i="2"/>
  <c r="DS22" i="2"/>
  <c r="DR24" i="2"/>
  <c r="DS24" i="2"/>
  <c r="DR25" i="2"/>
  <c r="DS25" i="2"/>
  <c r="DR26" i="2"/>
  <c r="DS26" i="2"/>
  <c r="DR27" i="2"/>
  <c r="DS27" i="2"/>
  <c r="DR31" i="2"/>
  <c r="DS31" i="2"/>
  <c r="DR32" i="2"/>
  <c r="DS32" i="2"/>
  <c r="DR35" i="2"/>
  <c r="DS35" i="2"/>
  <c r="AJ42" i="2" l="1"/>
  <c r="AJ43" i="2"/>
  <c r="AJ38" i="2"/>
  <c r="AJ39" i="2"/>
  <c r="AJ40" i="2"/>
  <c r="AJ34" i="2"/>
  <c r="AJ35" i="2"/>
  <c r="AJ36" i="2"/>
  <c r="AJ25" i="2"/>
  <c r="AJ27" i="2"/>
  <c r="AJ28" i="2"/>
  <c r="AJ21" i="2"/>
  <c r="AJ22" i="2"/>
  <c r="AJ19" i="2"/>
  <c r="AJ14" i="2"/>
  <c r="AJ15" i="2"/>
  <c r="AJ16" i="2"/>
  <c r="AJ17" i="2"/>
  <c r="DQ31" i="2"/>
  <c r="DQ32" i="2"/>
  <c r="DQ35" i="2"/>
  <c r="DQ21" i="2"/>
  <c r="DQ22" i="2"/>
  <c r="DQ24" i="2"/>
  <c r="DQ25" i="2"/>
  <c r="DQ26" i="2"/>
  <c r="DQ27" i="2"/>
  <c r="AI42" i="2"/>
  <c r="AI43" i="2"/>
  <c r="AI38" i="2"/>
  <c r="AI39" i="2"/>
  <c r="AI40" i="2"/>
  <c r="AI34" i="2"/>
  <c r="AI35" i="2"/>
  <c r="AI36" i="2"/>
  <c r="AI25" i="2"/>
  <c r="AI27" i="2"/>
  <c r="AI28" i="2"/>
  <c r="AI21" i="2"/>
  <c r="AI22" i="2"/>
  <c r="AI19" i="2"/>
  <c r="AI14" i="2"/>
  <c r="AI15" i="2"/>
  <c r="AI16" i="2"/>
  <c r="AI17" i="2"/>
  <c r="DP31" i="2"/>
  <c r="DP32" i="2"/>
  <c r="DP35" i="2"/>
  <c r="DP21" i="2"/>
  <c r="DP22" i="2"/>
  <c r="DP24" i="2"/>
  <c r="DP25" i="2"/>
  <c r="DP26" i="2"/>
  <c r="DP27" i="2"/>
  <c r="DO31" i="2"/>
  <c r="DO32" i="2"/>
  <c r="DO35" i="2"/>
  <c r="DO21" i="2"/>
  <c r="DO22" i="2"/>
  <c r="DO24" i="2"/>
  <c r="DO25" i="2"/>
  <c r="DO26" i="2"/>
  <c r="DO27" i="2"/>
  <c r="AG43" i="2"/>
  <c r="AH43" i="2"/>
  <c r="AH42" i="2"/>
  <c r="AH40" i="2"/>
  <c r="AH39" i="2"/>
  <c r="AH38" i="2"/>
  <c r="AH35" i="2"/>
  <c r="AH36" i="2"/>
  <c r="AH34" i="2"/>
  <c r="AG27" i="2"/>
  <c r="AH27" i="2"/>
  <c r="AG28" i="2"/>
  <c r="AH28" i="2"/>
  <c r="AH25" i="2"/>
  <c r="AG22" i="2"/>
  <c r="AH22" i="2"/>
  <c r="AH21" i="2"/>
  <c r="AH19" i="2"/>
  <c r="AG15" i="2"/>
  <c r="AH15" i="2"/>
  <c r="AG16" i="2"/>
  <c r="AH16" i="2"/>
  <c r="AG17" i="2"/>
  <c r="AH17" i="2"/>
  <c r="AH14" i="2"/>
  <c r="DN31" i="2" l="1"/>
  <c r="DN32" i="2"/>
  <c r="DN35" i="2"/>
  <c r="DN21" i="2"/>
  <c r="DN22" i="2"/>
  <c r="DN24" i="2"/>
  <c r="DN25" i="2"/>
  <c r="DN26" i="2"/>
  <c r="DN27" i="2"/>
  <c r="AG42" i="2"/>
  <c r="AG38" i="2"/>
  <c r="AG39" i="2"/>
  <c r="AG40" i="2"/>
  <c r="AG34" i="2"/>
  <c r="AG35" i="2"/>
  <c r="AG36" i="2"/>
  <c r="AG25" i="2"/>
  <c r="AG21" i="2"/>
  <c r="AG19" i="2"/>
  <c r="AG14" i="2"/>
  <c r="DM27" i="2" l="1"/>
  <c r="DM26" i="2"/>
  <c r="DM25" i="2"/>
  <c r="DM24" i="2"/>
  <c r="DM22" i="2"/>
  <c r="DM21" i="2"/>
  <c r="DM35" i="2"/>
  <c r="DM32" i="2"/>
  <c r="DM31" i="2"/>
</calcChain>
</file>

<file path=xl/sharedStrings.xml><?xml version="1.0" encoding="utf-8"?>
<sst xmlns="http://schemas.openxmlformats.org/spreadsheetml/2006/main" count="536" uniqueCount="99">
  <si>
    <t>Nicolet</t>
  </si>
  <si>
    <t>Chaudière-Appalaches</t>
  </si>
  <si>
    <t>Honfleur</t>
  </si>
  <si>
    <t>Estrie</t>
  </si>
  <si>
    <t>Compton</t>
  </si>
  <si>
    <t>Lennoxville</t>
  </si>
  <si>
    <t>Sherbrooke</t>
  </si>
  <si>
    <t>Stanstead</t>
  </si>
  <si>
    <t>L'Assomption</t>
  </si>
  <si>
    <t>Lanoraie</t>
  </si>
  <si>
    <t>Saint-Michel</t>
  </si>
  <si>
    <t>Laurentides</t>
  </si>
  <si>
    <t>Mirabel</t>
  </si>
  <si>
    <t>Oka</t>
  </si>
  <si>
    <t>Saint-Joseph-du-Lac</t>
  </si>
  <si>
    <t>Mauricie</t>
  </si>
  <si>
    <t>Shawinigan</t>
  </si>
  <si>
    <t>Trois-Rivières</t>
  </si>
  <si>
    <t>Dunham</t>
  </si>
  <si>
    <t>Garagona</t>
  </si>
  <si>
    <t>Granby</t>
  </si>
  <si>
    <t>Rougemont</t>
  </si>
  <si>
    <t>Saint-Hilaire</t>
  </si>
  <si>
    <t>Saint-Paul-d'Abbotsford</t>
  </si>
  <si>
    <t>Franklin</t>
  </si>
  <si>
    <t>Hemmingford</t>
  </si>
  <si>
    <t>Henryville</t>
  </si>
  <si>
    <t>L'Acadie</t>
  </si>
  <si>
    <t>Outaouais</t>
  </si>
  <si>
    <t>Gatineau A</t>
  </si>
  <si>
    <t>La Pêche</t>
  </si>
  <si>
    <t>Pontiac</t>
  </si>
  <si>
    <t>Saint-André-Avellin</t>
  </si>
  <si>
    <t>Hébertville</t>
  </si>
  <si>
    <t>Laterrière</t>
  </si>
  <si>
    <t>Roberval</t>
  </si>
  <si>
    <t>La Pocatière</t>
  </si>
  <si>
    <t>Rivière-du-Loup</t>
  </si>
  <si>
    <t>Cap-Tourmente</t>
  </si>
  <si>
    <t>Saint-Laurent</t>
  </si>
  <si>
    <t>Melbourne</t>
  </si>
  <si>
    <t>Sainte-Cécile-de-Milton</t>
  </si>
  <si>
    <t>Stations</t>
  </si>
  <si>
    <t xml:space="preserve"> </t>
  </si>
  <si>
    <t>Deschambault</t>
  </si>
  <si>
    <t>Frelighsburg (AAC)</t>
  </si>
  <si>
    <t>Données provenant de CIPRA</t>
  </si>
  <si>
    <t>Capitale-Nationale</t>
  </si>
  <si>
    <t>Centre-du-Québec</t>
  </si>
  <si>
    <t>Montérégie-Est</t>
  </si>
  <si>
    <t>Montérégie-Ouest</t>
  </si>
  <si>
    <t>Sainte-Famille I. O.</t>
  </si>
  <si>
    <t>Bas-Saint-Laurent</t>
  </si>
  <si>
    <t>Lanaudière</t>
  </si>
  <si>
    <t>Farnham</t>
  </si>
  <si>
    <t>Degrés-jours base 10 selon la méthode de calcul sinus simple</t>
  </si>
  <si>
    <t>St-Antoine-de-Tilly</t>
  </si>
  <si>
    <t>St-Bruno</t>
  </si>
  <si>
    <t>Masson</t>
  </si>
  <si>
    <t>St-Grégoire</t>
  </si>
  <si>
    <t>St-Anicet</t>
  </si>
  <si>
    <t>Rimouski</t>
  </si>
  <si>
    <t>St-Rémi</t>
  </si>
  <si>
    <t>Chambord</t>
  </si>
  <si>
    <t>St-Bernabé</t>
  </si>
  <si>
    <t>St-Charles de Bellechasse</t>
  </si>
  <si>
    <t xml:space="preserve">GAINS au </t>
  </si>
  <si>
    <t>Moyenne régionale au</t>
  </si>
  <si>
    <t>Région</t>
  </si>
  <si>
    <t>Date d’observation</t>
  </si>
  <si>
    <t>Frontenac</t>
  </si>
  <si>
    <t>Vidal</t>
  </si>
  <si>
    <t>Vandal-Cliche</t>
  </si>
  <si>
    <t>Marquette</t>
  </si>
  <si>
    <t>Bas St-Laurent</t>
  </si>
  <si>
    <t>Centre du Québec</t>
  </si>
  <si>
    <t>Montréal-Laval-Lanaudière</t>
  </si>
  <si>
    <t>Saguenay Lac St-Jean</t>
  </si>
  <si>
    <t>Saguenay-Lac-Saint-Jean</t>
  </si>
  <si>
    <t>Ste-Clotilde</t>
  </si>
  <si>
    <t>Abitibi</t>
  </si>
  <si>
    <t>Duhamel</t>
  </si>
  <si>
    <t>St-Bruno-de-Guigues</t>
  </si>
  <si>
    <t>Kamouraska</t>
  </si>
  <si>
    <t>Gaspésie</t>
  </si>
  <si>
    <t>Saguenay</t>
  </si>
  <si>
    <t>New-Richmond</t>
  </si>
  <si>
    <t>Somerset</t>
  </si>
  <si>
    <t>Ste-Anne-de-Bellevue</t>
  </si>
  <si>
    <t>New Carlisle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</si>
  <si>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2022</t>
    </r>
  </si>
  <si>
    <t>Victoriaville</t>
  </si>
  <si>
    <t xml:space="preserve"> St-Charles de Bellechasse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</si>
  <si>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2024</t>
    </r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</si>
  <si>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2023</t>
    </r>
  </si>
  <si>
    <t xml:space="preserve">DJ accumulés au </t>
  </si>
  <si>
    <t>Degrés-jours base 10 selon la méthode de calcul sinus simple (Baskerville)</t>
  </si>
  <si>
    <t xml:space="preserve">Date d’observation
</t>
  </si>
  <si>
    <r>
      <t>Tmax = 30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</si>
</sst>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4" fontId="0" fillId="0" borderId="0" xfId="0" applyNumberFormat="1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6" fontId="5" fillId="0" borderId="15" xfId="0" applyNumberFormat="1" applyFont="1" applyFill="1" applyBorder="1" applyAlignment="1">
      <alignment horizontal="center" vertical="center"/>
    </xf>
    <xf numFmtId="15" fontId="5" fillId="0" borderId="2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15" fontId="5" fillId="0" borderId="4" xfId="0" applyNumberFormat="1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15" fontId="5" fillId="3" borderId="2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textRotation="45"/>
    </xf>
    <xf numFmtId="0" fontId="7" fillId="4" borderId="39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textRotation="45" wrapText="1"/>
    </xf>
    <xf numFmtId="0" fontId="7" fillId="4" borderId="13" xfId="0" applyFont="1" applyFill="1" applyBorder="1" applyAlignment="1">
      <alignment horizontal="center" vertical="center" textRotation="45" wrapText="1"/>
    </xf>
    <xf numFmtId="0" fontId="8" fillId="0" borderId="6" xfId="0" applyFont="1" applyBorder="1" applyAlignment="1">
      <alignment vertical="center" wrapText="1"/>
    </xf>
    <xf numFmtId="16" fontId="8" fillId="0" borderId="29" xfId="0" applyNumberFormat="1" applyFont="1" applyBorder="1" applyAlignment="1">
      <alignment horizontal="center" vertical="center" wrapText="1"/>
    </xf>
    <xf numFmtId="16" fontId="8" fillId="0" borderId="13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20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0" fillId="0" borderId="1" xfId="0" applyBorder="1"/>
    <xf numFmtId="0" fontId="7" fillId="0" borderId="41" xfId="0" applyFont="1" applyFill="1" applyBorder="1" applyAlignment="1">
      <alignment horizontal="center" vertical="center" textRotation="45" wrapText="1"/>
    </xf>
    <xf numFmtId="0" fontId="0" fillId="0" borderId="0" xfId="0" applyFill="1" applyBorder="1"/>
    <xf numFmtId="0" fontId="7" fillId="2" borderId="26" xfId="0" applyFont="1" applyFill="1" applyBorder="1" applyAlignment="1">
      <alignment horizontal="center" vertical="center" textRotation="45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textRotation="45" wrapText="1"/>
    </xf>
    <xf numFmtId="0" fontId="8" fillId="2" borderId="41" xfId="0" applyFont="1" applyFill="1" applyBorder="1" applyAlignment="1">
      <alignment horizontal="center" vertical="center"/>
    </xf>
    <xf numFmtId="16" fontId="8" fillId="0" borderId="13" xfId="0" applyNumberFormat="1" applyFont="1" applyFill="1" applyBorder="1" applyAlignment="1">
      <alignment horizontal="center" vertical="center" wrapText="1"/>
    </xf>
    <xf numFmtId="16" fontId="8" fillId="0" borderId="29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/>
    </xf>
    <xf numFmtId="0" fontId="8" fillId="2" borderId="4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3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" fontId="5" fillId="5" borderId="14" xfId="0" applyNumberFormat="1" applyFont="1" applyFill="1" applyBorder="1" applyAlignment="1">
      <alignment horizontal="center" vertical="center"/>
    </xf>
    <xf numFmtId="15" fontId="5" fillId="5" borderId="26" xfId="0" applyNumberFormat="1" applyFont="1" applyFill="1" applyBorder="1" applyAlignment="1">
      <alignment horizontal="center" vertical="center" wrapText="1"/>
    </xf>
    <xf numFmtId="15" fontId="5" fillId="5" borderId="4" xfId="0" applyNumberFormat="1" applyFont="1" applyFill="1" applyBorder="1" applyAlignment="1">
      <alignment horizontal="center" vertical="center" wrapText="1"/>
    </xf>
    <xf numFmtId="15" fontId="5" fillId="0" borderId="15" xfId="0" applyNumberFormat="1" applyFont="1" applyFill="1" applyBorder="1" applyAlignment="1">
      <alignment horizontal="center" vertical="center"/>
    </xf>
    <xf numFmtId="15" fontId="5" fillId="0" borderId="48" xfId="0" applyNumberFormat="1" applyFont="1" applyFill="1" applyBorder="1" applyAlignment="1">
      <alignment horizontal="center" vertical="center"/>
    </xf>
    <xf numFmtId="15" fontId="5" fillId="0" borderId="1" xfId="0" applyNumberFormat="1" applyFont="1" applyFill="1" applyBorder="1" applyAlignment="1">
      <alignment horizontal="center" vertical="center"/>
    </xf>
    <xf numFmtId="15" fontId="5" fillId="0" borderId="43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15" fontId="5" fillId="5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6" fontId="5" fillId="0" borderId="14" xfId="0" applyNumberFormat="1" applyFont="1" applyBorder="1" applyAlignment="1">
      <alignment horizontal="center" vertical="center"/>
    </xf>
    <xf numFmtId="16" fontId="5" fillId="0" borderId="15" xfId="0" applyNumberFormat="1" applyFont="1" applyBorder="1" applyAlignment="1">
      <alignment horizontal="center" vertical="center"/>
    </xf>
    <xf numFmtId="15" fontId="5" fillId="0" borderId="26" xfId="0" applyNumberFormat="1" applyFont="1" applyBorder="1" applyAlignment="1">
      <alignment horizontal="center" vertical="center" wrapText="1"/>
    </xf>
    <xf numFmtId="1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" fontId="5" fillId="0" borderId="48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16" fontId="5" fillId="0" borderId="4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5" fillId="0" borderId="2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45" xfId="0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3" borderId="4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0" borderId="0" xfId="0" applyNumberFormat="1"/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3" borderId="42" xfId="0" applyFill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6" fillId="0" borderId="21" xfId="0" applyFont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3" borderId="28" xfId="0" applyFill="1" applyBorder="1" applyAlignment="1">
      <alignment horizontal="center"/>
    </xf>
    <xf numFmtId="164" fontId="0" fillId="0" borderId="28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5" fontId="5" fillId="0" borderId="15" xfId="0" applyNumberFormat="1" applyFont="1" applyBorder="1" applyAlignment="1">
      <alignment horizontal="center" vertical="center"/>
    </xf>
    <xf numFmtId="15" fontId="5" fillId="0" borderId="48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15" fontId="5" fillId="0" borderId="4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3" borderId="58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164" fontId="0" fillId="0" borderId="15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0" fontId="0" fillId="3" borderId="23" xfId="0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10" fillId="0" borderId="1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3" borderId="4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center"/>
    </xf>
    <xf numFmtId="0" fontId="5" fillId="0" borderId="21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/>
    </xf>
    <xf numFmtId="0" fontId="5" fillId="3" borderId="59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/>
    </xf>
    <xf numFmtId="0" fontId="5" fillId="3" borderId="6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20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3" borderId="28" xfId="0" applyFont="1" applyFill="1" applyBorder="1" applyAlignment="1">
      <alignment horizontal="center"/>
    </xf>
    <xf numFmtId="0" fontId="5" fillId="0" borderId="16" xfId="0" applyFont="1" applyFill="1" applyBorder="1" applyAlignment="1">
      <alignment vertical="center" wrapText="1"/>
    </xf>
    <xf numFmtId="164" fontId="5" fillId="0" borderId="27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vertical="center"/>
    </xf>
    <xf numFmtId="164" fontId="5" fillId="0" borderId="32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/>
    </xf>
    <xf numFmtId="0" fontId="5" fillId="0" borderId="19" xfId="0" applyFont="1" applyBorder="1" applyAlignment="1">
      <alignment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/>
    </xf>
    <xf numFmtId="0" fontId="5" fillId="0" borderId="44" xfId="0" applyFont="1" applyBorder="1" applyAlignment="1">
      <alignment horizontal="left" vertical="center" wrapText="1"/>
    </xf>
    <xf numFmtId="16" fontId="5" fillId="0" borderId="14" xfId="0" applyNumberFormat="1" applyFont="1" applyFill="1" applyBorder="1" applyAlignment="1">
      <alignment horizontal="center" vertical="center"/>
    </xf>
    <xf numFmtId="15" fontId="5" fillId="0" borderId="14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0" xfId="0" applyFont="1" applyFill="1" applyBorder="1"/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164" fontId="5" fillId="0" borderId="27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28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center" vertical="center"/>
    </xf>
    <xf numFmtId="164" fontId="5" fillId="0" borderId="3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43" xfId="0" applyNumberFormat="1" applyFont="1" applyFill="1" applyBorder="1" applyAlignment="1">
      <alignment horizontal="center" vertical="center"/>
    </xf>
    <xf numFmtId="164" fontId="5" fillId="0" borderId="54" xfId="0" applyNumberFormat="1" applyFont="1" applyFill="1" applyBorder="1" applyAlignment="1">
      <alignment horizontal="center" vertical="center"/>
    </xf>
    <xf numFmtId="164" fontId="5" fillId="0" borderId="55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29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35" xfId="0" applyNumberFormat="1" applyFont="1" applyFill="1" applyBorder="1" applyAlignment="1">
      <alignment horizontal="center" vertical="center"/>
    </xf>
    <xf numFmtId="164" fontId="5" fillId="0" borderId="47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164" fontId="0" fillId="0" borderId="23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4" fontId="5" fillId="0" borderId="2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484186</xdr:colOff>
      <xdr:row>97</xdr:row>
      <xdr:rowOff>76200</xdr:rowOff>
    </xdr:from>
    <xdr:to>
      <xdr:col>16</xdr:col>
      <xdr:colOff>189767</xdr:colOff>
      <xdr:row>140</xdr:row>
      <xdr:rowOff>181689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918F63-AC6A-4D37-B302-9A19BABA1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841" t="23524" r="44849" b="21011"/>
        <a:stretch/>
      </xdr:blipFill>
      <xdr:spPr>
        <a:xfrm>
          <a:off x="6770686" y="23564850"/>
          <a:ext cx="5039581" cy="9592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P644"/>
  <sheetViews>
    <sheetView tabSelected="1" zoomScale="90" zoomScaleNormal="90" zoomScaleSheetLayoutView="70" workbookViewId="0">
      <selection activeCell="FP11" sqref="FP11"/>
    </sheetView>
  </sheetViews>
  <sheetFormatPr baseColWidth="10" defaultColWidth="11.59765625" defaultRowHeight="14.25" x14ac:dyDescent="0.45"/>
  <cols>
    <col min="1" max="1" width="3.3984375" style="2" customWidth="1"/>
    <col min="2" max="2" width="22" style="2" customWidth="1"/>
    <col min="3" max="5" width="8.265625" style="1" hidden="1" customWidth="1"/>
    <col min="6" max="6" width="9.59765625" style="1" hidden="1" customWidth="1"/>
    <col min="7" max="7" width="9.265625" style="1" hidden="1" customWidth="1"/>
    <col min="8" max="13" width="11.59765625" style="1" hidden="1" customWidth="1"/>
    <col min="14" max="14" width="11.59765625" style="2" hidden="1" customWidth="1"/>
    <col min="15" max="24" width="11.59765625" style="1" hidden="1" customWidth="1"/>
    <col min="25" max="25" width="9.73046875" style="1" hidden="1" customWidth="1"/>
    <col min="26" max="26" width="10.59765625" style="1" hidden="1" customWidth="1"/>
    <col min="27" max="27" width="8.73046875" style="1" customWidth="1"/>
    <col min="28" max="28" width="8.59765625" style="1" customWidth="1"/>
    <col min="29" max="29" width="8.73046875" style="1" customWidth="1"/>
    <col min="30" max="30" width="8.86328125" style="1" hidden="1" customWidth="1"/>
    <col min="31" max="32" width="10.59765625" style="1" hidden="1" customWidth="1"/>
    <col min="33" max="33" width="10.3984375" style="2" hidden="1" customWidth="1"/>
    <col min="34" max="43" width="9.73046875" style="2" hidden="1" customWidth="1"/>
    <col min="44" max="48" width="11.59765625" style="2" hidden="1" customWidth="1"/>
    <col min="49" max="53" width="9.73046875" style="2" hidden="1" customWidth="1"/>
    <col min="54" max="56" width="9.73046875" style="2" customWidth="1"/>
    <col min="57" max="57" width="9.73046875" style="2" hidden="1" customWidth="1"/>
    <col min="58" max="58" width="11" style="2" hidden="1" customWidth="1"/>
    <col min="59" max="60" width="10.73046875" style="2" hidden="1" customWidth="1"/>
    <col min="61" max="81" width="11.59765625" style="1" hidden="1" customWidth="1"/>
    <col min="82" max="84" width="10.265625" style="1" customWidth="1"/>
    <col min="85" max="85" width="11.59765625" style="1" hidden="1" customWidth="1"/>
    <col min="86" max="86" width="2.73046875" style="2" customWidth="1"/>
    <col min="87" max="87" width="22.3984375" style="2" customWidth="1"/>
    <col min="88" max="88" width="9" style="2" hidden="1" customWidth="1"/>
    <col min="89" max="89" width="10.86328125" style="2" hidden="1" customWidth="1"/>
    <col min="90" max="90" width="9.59765625" style="2" hidden="1" customWidth="1"/>
    <col min="91" max="91" width="9.73046875" style="2" hidden="1" customWidth="1"/>
    <col min="92" max="92" width="9.3984375" style="2" hidden="1" customWidth="1"/>
    <col min="93" max="100" width="11.59765625" style="2" hidden="1" customWidth="1"/>
    <col min="101" max="101" width="11.59765625" style="108" hidden="1" customWidth="1"/>
    <col min="102" max="103" width="11.59765625" style="2" hidden="1" customWidth="1"/>
    <col min="104" max="104" width="10.265625" style="2" hidden="1" customWidth="1"/>
    <col min="105" max="107" width="11" style="2" hidden="1" customWidth="1"/>
    <col min="108" max="108" width="9.73046875" style="2" hidden="1" customWidth="1"/>
    <col min="109" max="109" width="11" style="2" hidden="1" customWidth="1"/>
    <col min="110" max="111" width="10" style="2" hidden="1" customWidth="1"/>
    <col min="112" max="114" width="10" style="2" customWidth="1"/>
    <col min="115" max="115" width="10" style="2" hidden="1" customWidth="1"/>
    <col min="116" max="116" width="11.59765625" style="2" hidden="1" customWidth="1"/>
    <col min="117" max="117" width="9.59765625" style="2" hidden="1" customWidth="1"/>
    <col min="118" max="120" width="10" style="2" hidden="1" customWidth="1"/>
    <col min="121" max="121" width="9.86328125" style="2" hidden="1" customWidth="1"/>
    <col min="122" max="125" width="10" style="2" hidden="1" customWidth="1"/>
    <col min="126" max="135" width="10.73046875" style="2" hidden="1" customWidth="1"/>
    <col min="136" max="137" width="9.73046875" style="2" hidden="1" customWidth="1"/>
    <col min="138" max="138" width="8.73046875" style="2" hidden="1" customWidth="1"/>
    <col min="139" max="141" width="8.73046875" style="2" customWidth="1"/>
    <col min="142" max="142" width="10" style="2" hidden="1" customWidth="1"/>
    <col min="143" max="145" width="10.73046875" style="2" hidden="1" customWidth="1"/>
    <col min="146" max="166" width="11.59765625" style="2" hidden="1" customWidth="1"/>
    <col min="167" max="169" width="10" style="2" customWidth="1"/>
    <col min="170" max="170" width="11.59765625" style="2" hidden="1" customWidth="1"/>
    <col min="171" max="171" width="11.59765625" style="2" customWidth="1"/>
    <col min="172" max="16384" width="11.59765625" style="2"/>
  </cols>
  <sheetData>
    <row r="1" spans="2:171" ht="55.9" customHeight="1" thickBot="1" x14ac:dyDescent="0.5">
      <c r="B1" s="391" t="s">
        <v>93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92"/>
      <c r="CK1" s="392"/>
      <c r="CL1" s="392"/>
      <c r="CM1" s="392"/>
      <c r="CN1" s="392"/>
      <c r="CO1" s="392"/>
      <c r="CP1" s="392"/>
      <c r="CQ1" s="392"/>
      <c r="CR1" s="392"/>
      <c r="CS1" s="392"/>
      <c r="CT1" s="392"/>
      <c r="CU1" s="392"/>
      <c r="CV1" s="392"/>
      <c r="CW1" s="392"/>
      <c r="CX1" s="392"/>
      <c r="CY1" s="392"/>
      <c r="CZ1" s="392"/>
      <c r="DA1" s="392"/>
      <c r="DB1" s="392"/>
      <c r="DC1" s="392"/>
      <c r="DD1" s="392"/>
      <c r="DE1" s="392"/>
      <c r="DF1" s="392"/>
      <c r="DG1" s="392"/>
      <c r="DH1" s="392"/>
      <c r="DI1" s="392"/>
      <c r="DJ1" s="392"/>
      <c r="DK1" s="392"/>
      <c r="DL1" s="392"/>
      <c r="DM1" s="392"/>
      <c r="DN1" s="392"/>
      <c r="DO1" s="392"/>
      <c r="DP1" s="392"/>
      <c r="DQ1" s="392"/>
      <c r="DR1" s="392"/>
      <c r="DS1" s="392"/>
      <c r="DT1" s="392"/>
      <c r="DU1" s="392"/>
      <c r="DV1" s="392"/>
      <c r="DW1" s="392"/>
      <c r="DX1" s="392"/>
      <c r="DY1" s="392"/>
      <c r="DZ1" s="392"/>
      <c r="EA1" s="392"/>
      <c r="EB1" s="392"/>
      <c r="EC1" s="392"/>
      <c r="ED1" s="392"/>
      <c r="EE1" s="392"/>
      <c r="EF1" s="392"/>
      <c r="EG1" s="392"/>
      <c r="EH1" s="392"/>
      <c r="EI1" s="392"/>
      <c r="EJ1" s="392"/>
      <c r="EK1" s="392"/>
      <c r="EL1" s="392"/>
      <c r="EM1" s="392"/>
      <c r="EN1" s="392"/>
      <c r="EO1" s="392"/>
      <c r="EP1" s="392"/>
      <c r="EQ1" s="392"/>
      <c r="ER1" s="392"/>
      <c r="ES1" s="392"/>
      <c r="ET1" s="392"/>
      <c r="EU1" s="392"/>
      <c r="EV1" s="392"/>
      <c r="EW1" s="392"/>
      <c r="EX1" s="392"/>
      <c r="EY1" s="392"/>
      <c r="EZ1" s="392"/>
      <c r="FA1" s="392"/>
      <c r="FB1" s="392"/>
      <c r="FC1" s="392"/>
      <c r="FD1" s="392"/>
      <c r="FE1" s="392"/>
      <c r="FF1" s="392"/>
      <c r="FG1" s="392"/>
      <c r="FH1" s="392"/>
      <c r="FI1" s="392"/>
      <c r="FJ1" s="392"/>
      <c r="FK1" s="392"/>
      <c r="FL1" s="392"/>
      <c r="FM1" s="392"/>
      <c r="FN1" s="393"/>
    </row>
    <row r="2" spans="2:171" ht="14.65" thickBot="1" x14ac:dyDescent="0.5">
      <c r="B2" s="414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F2" s="415"/>
      <c r="BG2" s="415"/>
      <c r="BH2" s="415"/>
      <c r="BI2" s="415"/>
      <c r="BJ2" s="415"/>
      <c r="BK2" s="415"/>
      <c r="BL2" s="415"/>
      <c r="BM2" s="415"/>
      <c r="BN2" s="415"/>
      <c r="BO2" s="415"/>
      <c r="BP2" s="415"/>
      <c r="BQ2" s="415"/>
      <c r="BR2" s="415"/>
      <c r="BS2" s="415"/>
      <c r="BT2" s="415"/>
      <c r="BU2" s="415"/>
      <c r="BV2" s="415"/>
      <c r="BW2" s="415"/>
      <c r="BX2" s="415"/>
      <c r="BY2" s="415"/>
      <c r="BZ2" s="415"/>
      <c r="CA2" s="415"/>
      <c r="CB2" s="415"/>
      <c r="CC2" s="415"/>
      <c r="CD2" s="415"/>
      <c r="CE2" s="415"/>
      <c r="CF2" s="415"/>
      <c r="CG2" s="415"/>
      <c r="CH2" s="415"/>
      <c r="CI2" s="415"/>
      <c r="CJ2" s="415"/>
      <c r="CK2" s="415"/>
      <c r="CL2" s="415"/>
      <c r="CM2" s="415"/>
      <c r="CN2" s="415"/>
      <c r="CO2" s="415"/>
      <c r="CP2" s="415"/>
      <c r="CQ2" s="415"/>
      <c r="CR2" s="415"/>
      <c r="CS2" s="415"/>
      <c r="CT2" s="415"/>
      <c r="CU2" s="415"/>
      <c r="CV2" s="415"/>
      <c r="CW2" s="415"/>
      <c r="CX2" s="415"/>
      <c r="CY2" s="415"/>
      <c r="CZ2" s="415"/>
      <c r="DA2" s="415"/>
      <c r="DB2" s="415"/>
      <c r="DC2" s="415"/>
      <c r="DD2" s="415"/>
      <c r="DE2" s="415"/>
      <c r="DF2" s="415"/>
      <c r="DG2" s="415"/>
      <c r="DH2" s="415"/>
      <c r="DI2" s="415"/>
      <c r="DJ2" s="415"/>
      <c r="DK2" s="415"/>
      <c r="DL2" s="415"/>
      <c r="DM2" s="415"/>
      <c r="DN2" s="415"/>
      <c r="DO2" s="415"/>
      <c r="DP2" s="415"/>
      <c r="DQ2" s="415"/>
      <c r="DR2" s="415"/>
      <c r="DS2" s="415"/>
      <c r="DT2" s="415"/>
      <c r="DU2" s="415"/>
      <c r="DV2" s="415"/>
      <c r="DW2" s="415"/>
      <c r="DX2" s="415"/>
      <c r="DY2" s="415"/>
      <c r="DZ2" s="415"/>
      <c r="EA2" s="415"/>
      <c r="EB2" s="415"/>
      <c r="EC2" s="415"/>
      <c r="ED2" s="415"/>
      <c r="EE2" s="415"/>
      <c r="EF2" s="415"/>
      <c r="EG2" s="415"/>
      <c r="EH2" s="415"/>
      <c r="EI2" s="415"/>
      <c r="EJ2" s="415"/>
      <c r="EK2" s="415"/>
      <c r="EL2" s="415"/>
      <c r="EM2" s="415"/>
      <c r="EN2" s="415"/>
      <c r="EO2" s="415"/>
      <c r="EP2" s="415"/>
      <c r="EQ2" s="415"/>
      <c r="ER2" s="415"/>
      <c r="ES2" s="415"/>
      <c r="ET2" s="415"/>
      <c r="EU2" s="415"/>
      <c r="EV2" s="415"/>
      <c r="EW2" s="415"/>
      <c r="EX2" s="415"/>
      <c r="EY2" s="415"/>
      <c r="EZ2" s="415"/>
      <c r="FA2" s="415"/>
      <c r="FB2" s="415"/>
      <c r="FC2" s="415"/>
      <c r="FD2" s="415"/>
      <c r="FE2" s="415"/>
      <c r="FF2" s="415"/>
      <c r="FG2" s="415"/>
      <c r="FH2" s="415"/>
      <c r="FI2" s="415"/>
      <c r="FJ2" s="415"/>
      <c r="FK2" s="415"/>
      <c r="FL2" s="415"/>
      <c r="FM2" s="415"/>
      <c r="FN2" s="415"/>
    </row>
    <row r="3" spans="2:171" ht="14.65" thickBot="1" x14ac:dyDescent="0.5">
      <c r="B3" s="203"/>
      <c r="C3" s="204"/>
      <c r="D3" s="205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372" t="s">
        <v>66</v>
      </c>
      <c r="AF3" s="373"/>
      <c r="AG3" s="373"/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  <c r="AW3" s="373"/>
      <c r="AX3" s="373"/>
      <c r="AY3" s="373"/>
      <c r="AZ3" s="373"/>
      <c r="BA3" s="373"/>
      <c r="BB3" s="373"/>
      <c r="BC3" s="373"/>
      <c r="BD3" s="373"/>
      <c r="BE3" s="374"/>
      <c r="BF3" s="375" t="s">
        <v>67</v>
      </c>
      <c r="BG3" s="376"/>
      <c r="BH3" s="376"/>
      <c r="BI3" s="376"/>
      <c r="BJ3" s="376"/>
      <c r="BK3" s="376"/>
      <c r="BL3" s="376"/>
      <c r="BM3" s="376"/>
      <c r="BN3" s="376"/>
      <c r="BO3" s="376"/>
      <c r="BP3" s="376"/>
      <c r="BQ3" s="376"/>
      <c r="BR3" s="376"/>
      <c r="BS3" s="376"/>
      <c r="BT3" s="376"/>
      <c r="BU3" s="376"/>
      <c r="BV3" s="376"/>
      <c r="BW3" s="376"/>
      <c r="BX3" s="376"/>
      <c r="BY3" s="376"/>
      <c r="BZ3" s="376"/>
      <c r="CA3" s="376"/>
      <c r="CB3" s="376"/>
      <c r="CC3" s="376"/>
      <c r="CD3" s="376"/>
      <c r="CE3" s="376"/>
      <c r="CF3" s="376"/>
      <c r="CG3" s="377"/>
      <c r="CH3" s="23" t="s">
        <v>43</v>
      </c>
      <c r="CI3" s="203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1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372" t="s">
        <v>66</v>
      </c>
      <c r="DM3" s="373"/>
      <c r="DN3" s="373"/>
      <c r="DO3" s="373"/>
      <c r="DP3" s="373"/>
      <c r="DQ3" s="373"/>
      <c r="DR3" s="373"/>
      <c r="DS3" s="373"/>
      <c r="DT3" s="373"/>
      <c r="DU3" s="373"/>
      <c r="DV3" s="373"/>
      <c r="DW3" s="373"/>
      <c r="DX3" s="373"/>
      <c r="DY3" s="373"/>
      <c r="DZ3" s="373"/>
      <c r="EA3" s="373"/>
      <c r="EB3" s="373"/>
      <c r="EC3" s="373"/>
      <c r="ED3" s="373"/>
      <c r="EE3" s="373"/>
      <c r="EF3" s="373"/>
      <c r="EG3" s="373"/>
      <c r="EH3" s="373"/>
      <c r="EI3" s="373"/>
      <c r="EJ3" s="373"/>
      <c r="EK3" s="373"/>
      <c r="EL3" s="374"/>
      <c r="EM3" s="375" t="s">
        <v>67</v>
      </c>
      <c r="EN3" s="376"/>
      <c r="EO3" s="376"/>
      <c r="EP3" s="376"/>
      <c r="EQ3" s="376"/>
      <c r="ER3" s="376"/>
      <c r="ES3" s="376"/>
      <c r="ET3" s="376"/>
      <c r="EU3" s="376"/>
      <c r="EV3" s="397"/>
      <c r="EW3" s="397"/>
      <c r="EX3" s="397"/>
      <c r="EY3" s="397"/>
      <c r="EZ3" s="397"/>
      <c r="FA3" s="397"/>
      <c r="FB3" s="397"/>
      <c r="FC3" s="397"/>
      <c r="FD3" s="397"/>
      <c r="FE3" s="397"/>
      <c r="FF3" s="397"/>
      <c r="FG3" s="397"/>
      <c r="FH3" s="397"/>
      <c r="FI3" s="397"/>
      <c r="FJ3" s="397"/>
      <c r="FK3" s="397"/>
      <c r="FL3" s="397"/>
      <c r="FM3" s="397"/>
      <c r="FN3" s="398"/>
    </row>
    <row r="4" spans="2:171" s="54" customFormat="1" ht="13.5" thickBot="1" x14ac:dyDescent="0.5">
      <c r="B4" s="51" t="s">
        <v>42</v>
      </c>
      <c r="C4" s="339">
        <v>45405</v>
      </c>
      <c r="D4" s="52">
        <f>C4+7</f>
        <v>45412</v>
      </c>
      <c r="E4" s="52">
        <f>D4+7</f>
        <v>45419</v>
      </c>
      <c r="F4" s="52">
        <f>E4+7</f>
        <v>45426</v>
      </c>
      <c r="G4" s="52">
        <f>F4+7</f>
        <v>45433</v>
      </c>
      <c r="H4" s="52">
        <f>G4+7</f>
        <v>45440</v>
      </c>
      <c r="I4" s="52">
        <f t="shared" ref="I4:AD4" si="0">H4+7</f>
        <v>45447</v>
      </c>
      <c r="J4" s="52">
        <f t="shared" si="0"/>
        <v>45454</v>
      </c>
      <c r="K4" s="52">
        <f>J4+7</f>
        <v>45461</v>
      </c>
      <c r="L4" s="52">
        <f>K4+7</f>
        <v>45468</v>
      </c>
      <c r="M4" s="52">
        <f>L4+7</f>
        <v>45475</v>
      </c>
      <c r="N4" s="52">
        <f t="shared" si="0"/>
        <v>45482</v>
      </c>
      <c r="O4" s="52">
        <f t="shared" si="0"/>
        <v>45489</v>
      </c>
      <c r="P4" s="52">
        <f>O4+7</f>
        <v>45496</v>
      </c>
      <c r="Q4" s="52">
        <f>P4+7</f>
        <v>45503</v>
      </c>
      <c r="R4" s="52">
        <f t="shared" si="0"/>
        <v>45510</v>
      </c>
      <c r="S4" s="52">
        <f t="shared" si="0"/>
        <v>45517</v>
      </c>
      <c r="T4" s="52">
        <f t="shared" si="0"/>
        <v>45524</v>
      </c>
      <c r="U4" s="52">
        <f t="shared" si="0"/>
        <v>45531</v>
      </c>
      <c r="V4" s="52">
        <f t="shared" si="0"/>
        <v>45538</v>
      </c>
      <c r="W4" s="52">
        <f>V4+7</f>
        <v>45545</v>
      </c>
      <c r="X4" s="52">
        <f t="shared" si="0"/>
        <v>45552</v>
      </c>
      <c r="Y4" s="52">
        <f t="shared" si="0"/>
        <v>45559</v>
      </c>
      <c r="Z4" s="52">
        <f t="shared" si="0"/>
        <v>45566</v>
      </c>
      <c r="AA4" s="52">
        <f t="shared" si="0"/>
        <v>45573</v>
      </c>
      <c r="AB4" s="52">
        <f t="shared" si="0"/>
        <v>45580</v>
      </c>
      <c r="AC4" s="52">
        <f>AB4+7</f>
        <v>45587</v>
      </c>
      <c r="AD4" s="52">
        <f t="shared" si="0"/>
        <v>45594</v>
      </c>
      <c r="AE4" s="53">
        <v>45412</v>
      </c>
      <c r="AF4" s="53">
        <f>AE4+7</f>
        <v>45419</v>
      </c>
      <c r="AG4" s="53">
        <f t="shared" ref="AG4:BE4" si="1">AF4+7</f>
        <v>45426</v>
      </c>
      <c r="AH4" s="53">
        <f>AG4+7</f>
        <v>45433</v>
      </c>
      <c r="AI4" s="53">
        <f>AH4+7</f>
        <v>45440</v>
      </c>
      <c r="AJ4" s="53">
        <f t="shared" si="1"/>
        <v>45447</v>
      </c>
      <c r="AK4" s="53">
        <f t="shared" si="1"/>
        <v>45454</v>
      </c>
      <c r="AL4" s="53">
        <f t="shared" si="1"/>
        <v>45461</v>
      </c>
      <c r="AM4" s="53">
        <f t="shared" si="1"/>
        <v>45468</v>
      </c>
      <c r="AN4" s="53">
        <f t="shared" si="1"/>
        <v>45475</v>
      </c>
      <c r="AO4" s="53">
        <f t="shared" si="1"/>
        <v>45482</v>
      </c>
      <c r="AP4" s="53">
        <f t="shared" si="1"/>
        <v>45489</v>
      </c>
      <c r="AQ4" s="53">
        <f>AP4+7</f>
        <v>45496</v>
      </c>
      <c r="AR4" s="53">
        <f>AQ4+7</f>
        <v>45503</v>
      </c>
      <c r="AS4" s="53">
        <f t="shared" si="1"/>
        <v>45510</v>
      </c>
      <c r="AT4" s="53">
        <f t="shared" si="1"/>
        <v>45517</v>
      </c>
      <c r="AU4" s="53">
        <f t="shared" si="1"/>
        <v>45524</v>
      </c>
      <c r="AV4" s="53">
        <f t="shared" si="1"/>
        <v>45531</v>
      </c>
      <c r="AW4" s="53">
        <f t="shared" si="1"/>
        <v>45538</v>
      </c>
      <c r="AX4" s="53">
        <f>AW4+7</f>
        <v>45545</v>
      </c>
      <c r="AY4" s="53">
        <f t="shared" si="1"/>
        <v>45552</v>
      </c>
      <c r="AZ4" s="53">
        <f t="shared" si="1"/>
        <v>45559</v>
      </c>
      <c r="BA4" s="53">
        <f t="shared" si="1"/>
        <v>45566</v>
      </c>
      <c r="BB4" s="53">
        <f t="shared" si="1"/>
        <v>45573</v>
      </c>
      <c r="BC4" s="53">
        <f t="shared" si="1"/>
        <v>45580</v>
      </c>
      <c r="BD4" s="53">
        <f t="shared" si="1"/>
        <v>45587</v>
      </c>
      <c r="BE4" s="53">
        <f t="shared" si="1"/>
        <v>45594</v>
      </c>
      <c r="BF4" s="56">
        <v>45405</v>
      </c>
      <c r="BG4" s="56">
        <f>BF4+7</f>
        <v>45412</v>
      </c>
      <c r="BH4" s="56">
        <f t="shared" ref="BH4:CG4" si="2">BG4+7</f>
        <v>45419</v>
      </c>
      <c r="BI4" s="56">
        <f t="shared" si="2"/>
        <v>45426</v>
      </c>
      <c r="BJ4" s="56">
        <f>BI4+7</f>
        <v>45433</v>
      </c>
      <c r="BK4" s="56">
        <f>BJ4+7</f>
        <v>45440</v>
      </c>
      <c r="BL4" s="56">
        <f t="shared" si="2"/>
        <v>45447</v>
      </c>
      <c r="BM4" s="56">
        <f t="shared" si="2"/>
        <v>45454</v>
      </c>
      <c r="BN4" s="56">
        <f t="shared" si="2"/>
        <v>45461</v>
      </c>
      <c r="BO4" s="56">
        <f t="shared" si="2"/>
        <v>45468</v>
      </c>
      <c r="BP4" s="56">
        <f t="shared" si="2"/>
        <v>45475</v>
      </c>
      <c r="BQ4" s="56">
        <f t="shared" si="2"/>
        <v>45482</v>
      </c>
      <c r="BR4" s="56">
        <f t="shared" si="2"/>
        <v>45489</v>
      </c>
      <c r="BS4" s="56">
        <f>BR4+7</f>
        <v>45496</v>
      </c>
      <c r="BT4" s="56">
        <f>BS4+7</f>
        <v>45503</v>
      </c>
      <c r="BU4" s="56">
        <f t="shared" si="2"/>
        <v>45510</v>
      </c>
      <c r="BV4" s="56">
        <f t="shared" si="2"/>
        <v>45517</v>
      </c>
      <c r="BW4" s="56">
        <f t="shared" si="2"/>
        <v>45524</v>
      </c>
      <c r="BX4" s="56">
        <f t="shared" si="2"/>
        <v>45531</v>
      </c>
      <c r="BY4" s="56">
        <f t="shared" si="2"/>
        <v>45538</v>
      </c>
      <c r="BZ4" s="56">
        <f>BY4+7</f>
        <v>45545</v>
      </c>
      <c r="CA4" s="56">
        <f t="shared" si="2"/>
        <v>45552</v>
      </c>
      <c r="CB4" s="56">
        <f t="shared" si="2"/>
        <v>45559</v>
      </c>
      <c r="CC4" s="56">
        <f t="shared" si="2"/>
        <v>45566</v>
      </c>
      <c r="CD4" s="56">
        <f t="shared" si="2"/>
        <v>45573</v>
      </c>
      <c r="CE4" s="56">
        <f t="shared" si="2"/>
        <v>45580</v>
      </c>
      <c r="CF4" s="56">
        <f t="shared" si="2"/>
        <v>45587</v>
      </c>
      <c r="CG4" s="56">
        <f t="shared" si="2"/>
        <v>45594</v>
      </c>
      <c r="CI4" s="55" t="s">
        <v>42</v>
      </c>
      <c r="CJ4" s="340">
        <f>C4</f>
        <v>45405</v>
      </c>
      <c r="CK4" s="121">
        <f>CJ4+7</f>
        <v>45412</v>
      </c>
      <c r="CL4" s="121">
        <f>CK4+7</f>
        <v>45419</v>
      </c>
      <c r="CM4" s="121">
        <f>CL4+7</f>
        <v>45426</v>
      </c>
      <c r="CN4" s="121">
        <f>CM4+7</f>
        <v>45433</v>
      </c>
      <c r="CO4" s="121">
        <f>CN4+7</f>
        <v>45440</v>
      </c>
      <c r="CP4" s="121">
        <f t="shared" ref="CP4" si="3">CO4+7</f>
        <v>45447</v>
      </c>
      <c r="CQ4" s="121">
        <f t="shared" ref="CQ4" si="4">CP4+7</f>
        <v>45454</v>
      </c>
      <c r="CR4" s="121">
        <f>CQ4+7</f>
        <v>45461</v>
      </c>
      <c r="CS4" s="121">
        <f>CR4+7</f>
        <v>45468</v>
      </c>
      <c r="CT4" s="121">
        <f>CS4+7</f>
        <v>45475</v>
      </c>
      <c r="CU4" s="121">
        <f t="shared" ref="CU4" si="5">CT4+7</f>
        <v>45482</v>
      </c>
      <c r="CV4" s="122">
        <f t="shared" ref="CV4" si="6">CU4+7</f>
        <v>45489</v>
      </c>
      <c r="CW4" s="123">
        <f>CV4+7</f>
        <v>45496</v>
      </c>
      <c r="CX4" s="124">
        <f>CW4+7</f>
        <v>45503</v>
      </c>
      <c r="CY4" s="121">
        <f>CX4+7</f>
        <v>45510</v>
      </c>
      <c r="CZ4" s="121">
        <f t="shared" ref="CZ4" si="7">CY4+7</f>
        <v>45517</v>
      </c>
      <c r="DA4" s="121">
        <f t="shared" ref="DA4" si="8">CZ4+7</f>
        <v>45524</v>
      </c>
      <c r="DB4" s="121">
        <f t="shared" ref="DB4" si="9">DA4+7</f>
        <v>45531</v>
      </c>
      <c r="DC4" s="121">
        <f t="shared" ref="DC4" si="10">DB4+7</f>
        <v>45538</v>
      </c>
      <c r="DD4" s="121">
        <f>DC4+7</f>
        <v>45545</v>
      </c>
      <c r="DE4" s="121">
        <f t="shared" ref="DE4" si="11">DD4+7</f>
        <v>45552</v>
      </c>
      <c r="DF4" s="121">
        <f t="shared" ref="DF4" si="12">DE4+7</f>
        <v>45559</v>
      </c>
      <c r="DG4" s="121">
        <f t="shared" ref="DG4" si="13">DF4+7</f>
        <v>45566</v>
      </c>
      <c r="DH4" s="121">
        <f t="shared" ref="DH4" si="14">DG4+7</f>
        <v>45573</v>
      </c>
      <c r="DI4" s="121">
        <f t="shared" ref="DI4" si="15">DH4+7</f>
        <v>45580</v>
      </c>
      <c r="DJ4" s="121">
        <f>DI4+7</f>
        <v>45587</v>
      </c>
      <c r="DK4" s="121">
        <f t="shared" ref="DK4" si="16">DJ4+7</f>
        <v>45594</v>
      </c>
      <c r="DL4" s="53">
        <f>AE4</f>
        <v>45412</v>
      </c>
      <c r="DM4" s="53">
        <f>DL4+7</f>
        <v>45419</v>
      </c>
      <c r="DN4" s="53">
        <f t="shared" ref="DN4:EL4" si="17">DM4+7</f>
        <v>45426</v>
      </c>
      <c r="DO4" s="53">
        <f>DN4+7</f>
        <v>45433</v>
      </c>
      <c r="DP4" s="53">
        <f>DO4+7</f>
        <v>45440</v>
      </c>
      <c r="DQ4" s="53">
        <f t="shared" si="17"/>
        <v>45447</v>
      </c>
      <c r="DR4" s="53">
        <f t="shared" si="17"/>
        <v>45454</v>
      </c>
      <c r="DS4" s="53">
        <f t="shared" si="17"/>
        <v>45461</v>
      </c>
      <c r="DT4" s="53">
        <f t="shared" si="17"/>
        <v>45468</v>
      </c>
      <c r="DU4" s="53">
        <f t="shared" si="17"/>
        <v>45475</v>
      </c>
      <c r="DV4" s="53">
        <f t="shared" si="17"/>
        <v>45482</v>
      </c>
      <c r="DW4" s="53">
        <f t="shared" si="17"/>
        <v>45489</v>
      </c>
      <c r="DX4" s="53">
        <f>DW4+7</f>
        <v>45496</v>
      </c>
      <c r="DY4" s="53">
        <f>DX4+7</f>
        <v>45503</v>
      </c>
      <c r="DZ4" s="53">
        <f t="shared" si="17"/>
        <v>45510</v>
      </c>
      <c r="EA4" s="53">
        <f t="shared" si="17"/>
        <v>45517</v>
      </c>
      <c r="EB4" s="53">
        <f t="shared" si="17"/>
        <v>45524</v>
      </c>
      <c r="EC4" s="53">
        <f t="shared" si="17"/>
        <v>45531</v>
      </c>
      <c r="ED4" s="53">
        <f t="shared" si="17"/>
        <v>45538</v>
      </c>
      <c r="EE4" s="53">
        <f>ED4+7</f>
        <v>45545</v>
      </c>
      <c r="EF4" s="53">
        <f t="shared" si="17"/>
        <v>45552</v>
      </c>
      <c r="EG4" s="53">
        <f t="shared" si="17"/>
        <v>45559</v>
      </c>
      <c r="EH4" s="53">
        <f t="shared" si="17"/>
        <v>45566</v>
      </c>
      <c r="EI4" s="53">
        <f t="shared" si="17"/>
        <v>45573</v>
      </c>
      <c r="EJ4" s="53">
        <f t="shared" si="17"/>
        <v>45580</v>
      </c>
      <c r="EK4" s="53">
        <f t="shared" si="17"/>
        <v>45587</v>
      </c>
      <c r="EL4" s="53">
        <f t="shared" si="17"/>
        <v>45594</v>
      </c>
      <c r="EM4" s="56">
        <f>BF4</f>
        <v>45405</v>
      </c>
      <c r="EN4" s="56">
        <f>EM4+7</f>
        <v>45412</v>
      </c>
      <c r="EO4" s="56">
        <f t="shared" ref="EO4:FN4" si="18">EN4+7</f>
        <v>45419</v>
      </c>
      <c r="EP4" s="56">
        <f t="shared" si="18"/>
        <v>45426</v>
      </c>
      <c r="EQ4" s="56">
        <f>EP4+7</f>
        <v>45433</v>
      </c>
      <c r="ER4" s="56">
        <f>EQ4+7</f>
        <v>45440</v>
      </c>
      <c r="ES4" s="56">
        <f t="shared" si="18"/>
        <v>45447</v>
      </c>
      <c r="ET4" s="56">
        <f t="shared" si="18"/>
        <v>45454</v>
      </c>
      <c r="EU4" s="56">
        <f t="shared" si="18"/>
        <v>45461</v>
      </c>
      <c r="EV4" s="56">
        <f t="shared" si="18"/>
        <v>45468</v>
      </c>
      <c r="EW4" s="56">
        <f t="shared" si="18"/>
        <v>45475</v>
      </c>
      <c r="EX4" s="56">
        <f t="shared" si="18"/>
        <v>45482</v>
      </c>
      <c r="EY4" s="56">
        <f t="shared" si="18"/>
        <v>45489</v>
      </c>
      <c r="EZ4" s="56">
        <f>EY4+7</f>
        <v>45496</v>
      </c>
      <c r="FA4" s="56">
        <f>EZ4+7</f>
        <v>45503</v>
      </c>
      <c r="FB4" s="56">
        <f t="shared" si="18"/>
        <v>45510</v>
      </c>
      <c r="FC4" s="56">
        <f t="shared" si="18"/>
        <v>45517</v>
      </c>
      <c r="FD4" s="56">
        <f t="shared" si="18"/>
        <v>45524</v>
      </c>
      <c r="FE4" s="56">
        <f t="shared" si="18"/>
        <v>45531</v>
      </c>
      <c r="FF4" s="56">
        <f t="shared" si="18"/>
        <v>45538</v>
      </c>
      <c r="FG4" s="56">
        <f>FF4+7</f>
        <v>45545</v>
      </c>
      <c r="FH4" s="56">
        <f t="shared" si="18"/>
        <v>45552</v>
      </c>
      <c r="FI4" s="56">
        <f t="shared" si="18"/>
        <v>45559</v>
      </c>
      <c r="FJ4" s="56">
        <f t="shared" si="18"/>
        <v>45566</v>
      </c>
      <c r="FK4" s="56">
        <f t="shared" si="18"/>
        <v>45573</v>
      </c>
      <c r="FL4" s="56">
        <f t="shared" si="18"/>
        <v>45580</v>
      </c>
      <c r="FM4" s="56">
        <f t="shared" si="18"/>
        <v>45587</v>
      </c>
      <c r="FN4" s="56">
        <f t="shared" si="18"/>
        <v>45594</v>
      </c>
    </row>
    <row r="5" spans="2:171" s="54" customFormat="1" ht="15.75" customHeight="1" thickBot="1" x14ac:dyDescent="0.5">
      <c r="B5" s="360" t="s">
        <v>80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71"/>
      <c r="CI5" s="411" t="s">
        <v>15</v>
      </c>
      <c r="CJ5" s="412"/>
      <c r="CK5" s="412"/>
      <c r="CL5" s="412"/>
      <c r="CM5" s="412"/>
      <c r="CN5" s="412"/>
      <c r="CO5" s="412"/>
      <c r="CP5" s="412"/>
      <c r="CQ5" s="412"/>
      <c r="CR5" s="412"/>
      <c r="CS5" s="412"/>
      <c r="CT5" s="412"/>
      <c r="CU5" s="412"/>
      <c r="CV5" s="412"/>
      <c r="CW5" s="412"/>
      <c r="CX5" s="412"/>
      <c r="CY5" s="412"/>
      <c r="CZ5" s="412"/>
      <c r="DA5" s="412"/>
      <c r="DB5" s="412"/>
      <c r="DC5" s="412"/>
      <c r="DD5" s="412"/>
      <c r="DE5" s="412"/>
      <c r="DF5" s="412"/>
      <c r="DG5" s="412"/>
      <c r="DH5" s="412"/>
      <c r="DI5" s="412"/>
      <c r="DJ5" s="412"/>
      <c r="DK5" s="412"/>
      <c r="DL5" s="412"/>
      <c r="DM5" s="412"/>
      <c r="DN5" s="412"/>
      <c r="DO5" s="412"/>
      <c r="DP5" s="412"/>
      <c r="DQ5" s="412"/>
      <c r="DR5" s="412"/>
      <c r="DS5" s="412"/>
      <c r="DT5" s="412"/>
      <c r="DU5" s="412"/>
      <c r="DV5" s="412"/>
      <c r="DW5" s="412"/>
      <c r="DX5" s="412"/>
      <c r="DY5" s="412"/>
      <c r="DZ5" s="412"/>
      <c r="EA5" s="412"/>
      <c r="EB5" s="412"/>
      <c r="EC5" s="412"/>
      <c r="ED5" s="412"/>
      <c r="EE5" s="412"/>
      <c r="EF5" s="412"/>
      <c r="EG5" s="412"/>
      <c r="EH5" s="412"/>
      <c r="EI5" s="412"/>
      <c r="EJ5" s="412"/>
      <c r="EK5" s="412"/>
      <c r="EL5" s="412"/>
      <c r="EM5" s="412"/>
      <c r="EN5" s="412"/>
      <c r="EO5" s="412"/>
      <c r="EP5" s="412"/>
      <c r="EQ5" s="412"/>
      <c r="ER5" s="412"/>
      <c r="ES5" s="412"/>
      <c r="ET5" s="412"/>
      <c r="EU5" s="412"/>
      <c r="EV5" s="412"/>
      <c r="EW5" s="412"/>
      <c r="EX5" s="412"/>
      <c r="EY5" s="412"/>
      <c r="EZ5" s="412"/>
      <c r="FA5" s="412"/>
      <c r="FB5" s="412"/>
      <c r="FC5" s="412"/>
      <c r="FD5" s="412"/>
      <c r="FE5" s="412"/>
      <c r="FF5" s="412"/>
      <c r="FG5" s="412"/>
      <c r="FH5" s="412"/>
      <c r="FI5" s="412"/>
      <c r="FJ5" s="412"/>
      <c r="FK5" s="412"/>
      <c r="FL5" s="412"/>
      <c r="FM5" s="412"/>
      <c r="FN5" s="413"/>
    </row>
    <row r="6" spans="2:171" s="78" customFormat="1" ht="13.15" x14ac:dyDescent="0.4">
      <c r="B6" s="82" t="s">
        <v>81</v>
      </c>
      <c r="C6" s="83">
        <v>12.1</v>
      </c>
      <c r="D6" s="83">
        <v>15.1</v>
      </c>
      <c r="E6" s="83">
        <v>38.4</v>
      </c>
      <c r="F6" s="83">
        <v>58.4</v>
      </c>
      <c r="G6" s="83">
        <v>108.1</v>
      </c>
      <c r="H6" s="83">
        <v>145</v>
      </c>
      <c r="I6" s="83">
        <v>189</v>
      </c>
      <c r="J6" s="83">
        <v>232</v>
      </c>
      <c r="K6" s="83">
        <v>290</v>
      </c>
      <c r="L6" s="83">
        <v>363</v>
      </c>
      <c r="M6" s="83">
        <v>402</v>
      </c>
      <c r="N6" s="83">
        <v>478</v>
      </c>
      <c r="O6" s="83">
        <v>562</v>
      </c>
      <c r="P6" s="83">
        <v>611</v>
      </c>
      <c r="Q6" s="83">
        <v>678</v>
      </c>
      <c r="R6" s="83">
        <v>754</v>
      </c>
      <c r="S6" s="83">
        <v>812</v>
      </c>
      <c r="T6" s="83">
        <v>867</v>
      </c>
      <c r="U6" s="83">
        <v>928</v>
      </c>
      <c r="V6" s="83">
        <v>965</v>
      </c>
      <c r="W6" s="83">
        <v>993</v>
      </c>
      <c r="X6" s="83">
        <v>1060</v>
      </c>
      <c r="Y6" s="83">
        <v>1109</v>
      </c>
      <c r="Z6" s="83">
        <v>1149</v>
      </c>
      <c r="AA6" s="83">
        <v>1164</v>
      </c>
      <c r="AB6" s="83">
        <v>1167</v>
      </c>
      <c r="AC6" s="83">
        <v>1191</v>
      </c>
      <c r="AD6" s="83"/>
      <c r="AE6" s="84">
        <f>D6-C6</f>
        <v>3</v>
      </c>
      <c r="AF6" s="84">
        <f>E6-D6</f>
        <v>23.299999999999997</v>
      </c>
      <c r="AG6" s="84">
        <f>F6-E6</f>
        <v>20</v>
      </c>
      <c r="AH6" s="84">
        <f t="shared" ref="AF6:BE7" si="19">G6-F6</f>
        <v>49.699999999999996</v>
      </c>
      <c r="AI6" s="84">
        <f t="shared" si="19"/>
        <v>36.900000000000006</v>
      </c>
      <c r="AJ6" s="84">
        <f t="shared" si="19"/>
        <v>44</v>
      </c>
      <c r="AK6" s="84">
        <f t="shared" si="19"/>
        <v>43</v>
      </c>
      <c r="AL6" s="84">
        <f t="shared" si="19"/>
        <v>58</v>
      </c>
      <c r="AM6" s="84">
        <f t="shared" si="19"/>
        <v>73</v>
      </c>
      <c r="AN6" s="84">
        <f t="shared" si="19"/>
        <v>39</v>
      </c>
      <c r="AO6" s="84">
        <f t="shared" si="19"/>
        <v>76</v>
      </c>
      <c r="AP6" s="84">
        <f t="shared" si="19"/>
        <v>84</v>
      </c>
      <c r="AQ6" s="84">
        <f t="shared" si="19"/>
        <v>49</v>
      </c>
      <c r="AR6" s="84">
        <f t="shared" si="19"/>
        <v>67</v>
      </c>
      <c r="AS6" s="84">
        <f t="shared" si="19"/>
        <v>76</v>
      </c>
      <c r="AT6" s="84">
        <f t="shared" si="19"/>
        <v>58</v>
      </c>
      <c r="AU6" s="84">
        <f t="shared" si="19"/>
        <v>55</v>
      </c>
      <c r="AV6" s="84">
        <f t="shared" si="19"/>
        <v>61</v>
      </c>
      <c r="AW6" s="84">
        <f t="shared" si="19"/>
        <v>37</v>
      </c>
      <c r="AX6" s="84">
        <f t="shared" si="19"/>
        <v>28</v>
      </c>
      <c r="AY6" s="84">
        <f t="shared" si="19"/>
        <v>67</v>
      </c>
      <c r="AZ6" s="84">
        <f t="shared" si="19"/>
        <v>49</v>
      </c>
      <c r="BA6" s="84">
        <f t="shared" si="19"/>
        <v>40</v>
      </c>
      <c r="BB6" s="84">
        <f t="shared" si="19"/>
        <v>15</v>
      </c>
      <c r="BC6" s="84">
        <f t="shared" si="19"/>
        <v>3</v>
      </c>
      <c r="BD6" s="84">
        <f t="shared" si="19"/>
        <v>24</v>
      </c>
      <c r="BE6" s="84">
        <f t="shared" si="19"/>
        <v>-1191</v>
      </c>
      <c r="BF6" s="378">
        <f>AVERAGE(C6:C7)</f>
        <v>12.45</v>
      </c>
      <c r="BG6" s="378">
        <f>AVERAGE(D6:D7)</f>
        <v>15.55</v>
      </c>
      <c r="BH6" s="378">
        <f t="shared" ref="BH6:BK6" si="20">AVERAGE(E6:E7)</f>
        <v>38.9</v>
      </c>
      <c r="BI6" s="378">
        <f t="shared" si="20"/>
        <v>59.2</v>
      </c>
      <c r="BJ6" s="378">
        <f t="shared" si="20"/>
        <v>110.1</v>
      </c>
      <c r="BK6" s="378">
        <f t="shared" si="20"/>
        <v>147</v>
      </c>
      <c r="BL6" s="378">
        <f t="shared" ref="BL6" si="21">AVERAGE(I6:I7)</f>
        <v>192</v>
      </c>
      <c r="BM6" s="378">
        <f t="shared" ref="BM6" si="22">AVERAGE(J6:J7)</f>
        <v>236</v>
      </c>
      <c r="BN6" s="378">
        <f t="shared" ref="BN6" si="23">AVERAGE(K6:K7)</f>
        <v>295</v>
      </c>
      <c r="BO6" s="378">
        <f t="shared" ref="BO6" si="24">AVERAGE(L6:L7)</f>
        <v>368.5</v>
      </c>
      <c r="BP6" s="378">
        <f t="shared" ref="BP6" si="25">AVERAGE(M6:M7)</f>
        <v>408.5</v>
      </c>
      <c r="BQ6" s="378">
        <f t="shared" ref="BQ6" si="26">AVERAGE(N6:N7)</f>
        <v>483</v>
      </c>
      <c r="BR6" s="378">
        <f t="shared" ref="BR6" si="27">AVERAGE(O6:O7)</f>
        <v>566</v>
      </c>
      <c r="BS6" s="378">
        <f t="shared" ref="BS6" si="28">AVERAGE(P6:P7)</f>
        <v>614.5</v>
      </c>
      <c r="BT6" s="378">
        <f t="shared" ref="BT6" si="29">AVERAGE(Q6:Q7)</f>
        <v>682.5</v>
      </c>
      <c r="BU6" s="378">
        <f t="shared" ref="BU6" si="30">AVERAGE(R6:R7)</f>
        <v>757.5</v>
      </c>
      <c r="BV6" s="378">
        <f t="shared" ref="BV6" si="31">AVERAGE(S6:S7)</f>
        <v>816</v>
      </c>
      <c r="BW6" s="378">
        <f t="shared" ref="BW6" si="32">AVERAGE(T6:T7)</f>
        <v>871</v>
      </c>
      <c r="BX6" s="378">
        <f t="shared" ref="BX6" si="33">AVERAGE(U6:U7)</f>
        <v>931.5</v>
      </c>
      <c r="BY6" s="378">
        <f t="shared" ref="BY6" si="34">AVERAGE(V6:V7)</f>
        <v>969.5</v>
      </c>
      <c r="BZ6" s="378">
        <f t="shared" ref="BZ6" si="35">AVERAGE(W6:W7)</f>
        <v>1000</v>
      </c>
      <c r="CA6" s="378">
        <f t="shared" ref="CA6" si="36">AVERAGE(X6:X7)</f>
        <v>1066.5</v>
      </c>
      <c r="CB6" s="378">
        <f t="shared" ref="CB6" si="37">AVERAGE(Y6:Y7)</f>
        <v>1116.5</v>
      </c>
      <c r="CC6" s="378">
        <f t="shared" ref="CC6" si="38">AVERAGE(Z6:Z7)</f>
        <v>1155.5</v>
      </c>
      <c r="CD6" s="378">
        <f t="shared" ref="CD6" si="39">AVERAGE(AA6:AA7)</f>
        <v>1170.5</v>
      </c>
      <c r="CE6" s="378">
        <f t="shared" ref="CE6" si="40">AVERAGE(AB6:AB7)</f>
        <v>1173.5</v>
      </c>
      <c r="CF6" s="378">
        <f t="shared" ref="CF6" si="41">AVERAGE(AC6:AC7)</f>
        <v>1196.5</v>
      </c>
      <c r="CG6" s="409" t="e">
        <f t="shared" ref="CG6" si="42">AVERAGE(AD6:AD7)</f>
        <v>#DIV/0!</v>
      </c>
      <c r="CI6" s="141" t="s">
        <v>16</v>
      </c>
      <c r="CJ6" s="248">
        <v>14.4</v>
      </c>
      <c r="CK6" s="143">
        <v>20</v>
      </c>
      <c r="CL6" s="143">
        <v>37.9</v>
      </c>
      <c r="CM6" s="142">
        <v>57.6</v>
      </c>
      <c r="CN6" s="143">
        <v>113.2</v>
      </c>
      <c r="CO6" s="143">
        <v>165</v>
      </c>
      <c r="CP6" s="143">
        <v>221</v>
      </c>
      <c r="CQ6" s="143">
        <v>279</v>
      </c>
      <c r="CR6" s="143">
        <v>334</v>
      </c>
      <c r="CS6" s="142">
        <v>411</v>
      </c>
      <c r="CT6" s="142">
        <v>473</v>
      </c>
      <c r="CU6" s="142">
        <v>558</v>
      </c>
      <c r="CV6" s="251">
        <v>643</v>
      </c>
      <c r="CW6" s="258">
        <v>713</v>
      </c>
      <c r="CX6" s="276">
        <v>795</v>
      </c>
      <c r="CY6" s="142">
        <v>880</v>
      </c>
      <c r="CZ6" s="142">
        <v>944</v>
      </c>
      <c r="DA6" s="142">
        <v>1014</v>
      </c>
      <c r="DB6" s="142">
        <v>1073</v>
      </c>
      <c r="DC6" s="142">
        <v>1116</v>
      </c>
      <c r="DD6" s="250">
        <v>1158</v>
      </c>
      <c r="DE6" s="250">
        <v>1224</v>
      </c>
      <c r="DF6" s="142">
        <v>1273</v>
      </c>
      <c r="DG6" s="142">
        <v>1311</v>
      </c>
      <c r="DH6" s="142">
        <v>1332</v>
      </c>
      <c r="DI6" s="250">
        <v>1336</v>
      </c>
      <c r="DJ6" s="250">
        <v>1353</v>
      </c>
      <c r="DK6" s="142"/>
      <c r="DL6" s="273">
        <f>CK6-CJ6</f>
        <v>5.6</v>
      </c>
      <c r="DM6" s="273">
        <f t="shared" ref="DM6:DM8" si="43">CL6-CK6</f>
        <v>17.899999999999999</v>
      </c>
      <c r="DN6" s="273">
        <f t="shared" ref="DN6:DN8" si="44">CM6-CL6</f>
        <v>19.700000000000003</v>
      </c>
      <c r="DO6" s="273">
        <f t="shared" ref="DO6:DO8" si="45">CN6-CM6</f>
        <v>55.6</v>
      </c>
      <c r="DP6" s="273">
        <f t="shared" ref="DP6:DP8" si="46">CO6-CN6</f>
        <v>51.8</v>
      </c>
      <c r="DQ6" s="273">
        <f t="shared" ref="DQ6:DQ8" si="47">CP6-CO6</f>
        <v>56</v>
      </c>
      <c r="DR6" s="273">
        <f t="shared" ref="DR6:DR8" si="48">CQ6-CP6</f>
        <v>58</v>
      </c>
      <c r="DS6" s="273">
        <f t="shared" ref="DS6:DS8" si="49">CR6-CQ6</f>
        <v>55</v>
      </c>
      <c r="DT6" s="273">
        <f t="shared" ref="DT6:DT8" si="50">CS6-CR6</f>
        <v>77</v>
      </c>
      <c r="DU6" s="273">
        <f t="shared" ref="DU6:DU8" si="51">CT6-CS6</f>
        <v>62</v>
      </c>
      <c r="DV6" s="273">
        <f t="shared" ref="DV6:DV8" si="52">CU6-CT6</f>
        <v>85</v>
      </c>
      <c r="DW6" s="273">
        <f t="shared" ref="DW6:DW8" si="53">CV6-CU6</f>
        <v>85</v>
      </c>
      <c r="DX6" s="273">
        <f t="shared" ref="DX6:DX8" si="54">CW6-CV6</f>
        <v>70</v>
      </c>
      <c r="DY6" s="273">
        <f t="shared" ref="DY6:DY8" si="55">CX6-CW6</f>
        <v>82</v>
      </c>
      <c r="DZ6" s="273">
        <f t="shared" ref="DZ6:DZ8" si="56">CY6-CX6</f>
        <v>85</v>
      </c>
      <c r="EA6" s="273">
        <f t="shared" ref="EA6:EA8" si="57">CZ6-CY6</f>
        <v>64</v>
      </c>
      <c r="EB6" s="273">
        <f t="shared" ref="EB6:EB8" si="58">DA6-CZ6</f>
        <v>70</v>
      </c>
      <c r="EC6" s="273">
        <f t="shared" ref="EC6:EC8" si="59">DB6-DA6</f>
        <v>59</v>
      </c>
      <c r="ED6" s="273">
        <f t="shared" ref="ED6:ED8" si="60">DC6-DB6</f>
        <v>43</v>
      </c>
      <c r="EE6" s="277">
        <f t="shared" ref="EE6:EE8" si="61">DD6-DC6</f>
        <v>42</v>
      </c>
      <c r="EF6" s="277">
        <f t="shared" ref="EF6:EF8" si="62">DE6-DD6</f>
        <v>66</v>
      </c>
      <c r="EG6" s="277">
        <f t="shared" ref="EG6:EG8" si="63">DF6-DE6</f>
        <v>49</v>
      </c>
      <c r="EH6" s="277">
        <f t="shared" ref="EH6:EH8" si="64">DG6-DF6</f>
        <v>38</v>
      </c>
      <c r="EI6" s="273">
        <f t="shared" ref="EI6:EI8" si="65">DH6-DG6</f>
        <v>21</v>
      </c>
      <c r="EJ6" s="273">
        <f t="shared" ref="EJ6:EJ8" si="66">DI6-DH6</f>
        <v>4</v>
      </c>
      <c r="EK6" s="273">
        <f t="shared" ref="EK6:EK8" si="67">DJ6-DI6</f>
        <v>17</v>
      </c>
      <c r="EL6" s="273">
        <f t="shared" ref="EL6:EL8" si="68">DK6-DJ6</f>
        <v>-1353</v>
      </c>
      <c r="EM6" s="358">
        <f>AVERAGE(CJ6:CJ8)</f>
        <v>14.933333333333335</v>
      </c>
      <c r="EN6" s="358">
        <f t="shared" ref="EN6:FN6" si="69">AVERAGE(CK6:CK8)</f>
        <v>20.399999999999999</v>
      </c>
      <c r="EO6" s="358">
        <f t="shared" si="69"/>
        <v>39.799999999999997</v>
      </c>
      <c r="EP6" s="358">
        <f t="shared" si="69"/>
        <v>60.466666666666669</v>
      </c>
      <c r="EQ6" s="358">
        <f t="shared" si="69"/>
        <v>118.43333333333334</v>
      </c>
      <c r="ER6" s="358">
        <f t="shared" si="69"/>
        <v>173.66666666666666</v>
      </c>
      <c r="ES6" s="358">
        <f t="shared" si="69"/>
        <v>231</v>
      </c>
      <c r="ET6" s="358">
        <f t="shared" si="69"/>
        <v>290.33333333333331</v>
      </c>
      <c r="EU6" s="358">
        <f t="shared" si="69"/>
        <v>348</v>
      </c>
      <c r="EV6" s="358">
        <f t="shared" si="69"/>
        <v>427.33333333333331</v>
      </c>
      <c r="EW6" s="358">
        <f t="shared" si="69"/>
        <v>491</v>
      </c>
      <c r="EX6" s="358">
        <f t="shared" si="69"/>
        <v>578</v>
      </c>
      <c r="EY6" s="358">
        <f t="shared" si="69"/>
        <v>662.33333333333337</v>
      </c>
      <c r="EZ6" s="358">
        <f t="shared" si="69"/>
        <v>734.66666666666663</v>
      </c>
      <c r="FA6" s="358">
        <f t="shared" si="69"/>
        <v>818</v>
      </c>
      <c r="FB6" s="358">
        <f t="shared" si="69"/>
        <v>905</v>
      </c>
      <c r="FC6" s="358">
        <f t="shared" si="69"/>
        <v>970.66666666666663</v>
      </c>
      <c r="FD6" s="358">
        <f t="shared" si="69"/>
        <v>1042.3333333333333</v>
      </c>
      <c r="FE6" s="358">
        <f t="shared" si="69"/>
        <v>1101.3333333333333</v>
      </c>
      <c r="FF6" s="358">
        <f t="shared" si="69"/>
        <v>1147</v>
      </c>
      <c r="FG6" s="358">
        <f t="shared" si="69"/>
        <v>1192</v>
      </c>
      <c r="FH6" s="358">
        <f t="shared" si="69"/>
        <v>1259</v>
      </c>
      <c r="FI6" s="358">
        <f t="shared" si="69"/>
        <v>1311.3333333333333</v>
      </c>
      <c r="FJ6" s="358">
        <f t="shared" si="69"/>
        <v>1352.6666666666667</v>
      </c>
      <c r="FK6" s="358">
        <f t="shared" si="69"/>
        <v>1377.3333333333333</v>
      </c>
      <c r="FL6" s="358">
        <f t="shared" si="69"/>
        <v>1382</v>
      </c>
      <c r="FM6" s="358">
        <f t="shared" si="69"/>
        <v>1400.3333333333333</v>
      </c>
      <c r="FN6" s="358" t="e">
        <f t="shared" si="69"/>
        <v>#DIV/0!</v>
      </c>
    </row>
    <row r="7" spans="2:171" s="78" customFormat="1" ht="15.75" customHeight="1" thickBot="1" x14ac:dyDescent="0.45">
      <c r="B7" s="79" t="s">
        <v>82</v>
      </c>
      <c r="C7" s="80">
        <v>12.8</v>
      </c>
      <c r="D7" s="80">
        <v>16</v>
      </c>
      <c r="E7" s="80">
        <v>39.4</v>
      </c>
      <c r="F7" s="80">
        <v>60</v>
      </c>
      <c r="G7" s="80">
        <v>112.1</v>
      </c>
      <c r="H7" s="80">
        <v>149</v>
      </c>
      <c r="I7" s="80">
        <v>195</v>
      </c>
      <c r="J7" s="80">
        <v>240</v>
      </c>
      <c r="K7" s="80">
        <v>300</v>
      </c>
      <c r="L7" s="80">
        <v>374</v>
      </c>
      <c r="M7" s="80">
        <v>415</v>
      </c>
      <c r="N7" s="80">
        <v>488</v>
      </c>
      <c r="O7" s="80">
        <v>570</v>
      </c>
      <c r="P7" s="80">
        <v>618</v>
      </c>
      <c r="Q7" s="80">
        <v>687</v>
      </c>
      <c r="R7" s="80">
        <v>761</v>
      </c>
      <c r="S7" s="80">
        <v>820</v>
      </c>
      <c r="T7" s="80">
        <v>875</v>
      </c>
      <c r="U7" s="80">
        <v>935</v>
      </c>
      <c r="V7" s="80">
        <v>974</v>
      </c>
      <c r="W7" s="80">
        <v>1007</v>
      </c>
      <c r="X7" s="80">
        <v>1073</v>
      </c>
      <c r="Y7" s="80">
        <v>1124</v>
      </c>
      <c r="Z7" s="80">
        <v>1162</v>
      </c>
      <c r="AA7" s="80">
        <v>1177</v>
      </c>
      <c r="AB7" s="80">
        <v>1180</v>
      </c>
      <c r="AC7" s="80">
        <v>1202</v>
      </c>
      <c r="AD7" s="80"/>
      <c r="AE7" s="81">
        <f>D7-C7</f>
        <v>3.1999999999999993</v>
      </c>
      <c r="AF7" s="81">
        <f t="shared" si="19"/>
        <v>23.4</v>
      </c>
      <c r="AG7" s="81">
        <f t="shared" si="19"/>
        <v>20.6</v>
      </c>
      <c r="AH7" s="81">
        <f t="shared" si="19"/>
        <v>52.099999999999994</v>
      </c>
      <c r="AI7" s="81">
        <f t="shared" si="19"/>
        <v>36.900000000000006</v>
      </c>
      <c r="AJ7" s="81">
        <f t="shared" si="19"/>
        <v>46</v>
      </c>
      <c r="AK7" s="81">
        <f t="shared" si="19"/>
        <v>45</v>
      </c>
      <c r="AL7" s="81">
        <f t="shared" si="19"/>
        <v>60</v>
      </c>
      <c r="AM7" s="81">
        <f t="shared" si="19"/>
        <v>74</v>
      </c>
      <c r="AN7" s="81">
        <f t="shared" si="19"/>
        <v>41</v>
      </c>
      <c r="AO7" s="81">
        <f t="shared" si="19"/>
        <v>73</v>
      </c>
      <c r="AP7" s="81">
        <f t="shared" si="19"/>
        <v>82</v>
      </c>
      <c r="AQ7" s="81">
        <f t="shared" si="19"/>
        <v>48</v>
      </c>
      <c r="AR7" s="81">
        <f t="shared" si="19"/>
        <v>69</v>
      </c>
      <c r="AS7" s="81">
        <f t="shared" si="19"/>
        <v>74</v>
      </c>
      <c r="AT7" s="81">
        <f t="shared" si="19"/>
        <v>59</v>
      </c>
      <c r="AU7" s="81">
        <f t="shared" si="19"/>
        <v>55</v>
      </c>
      <c r="AV7" s="81">
        <f t="shared" si="19"/>
        <v>60</v>
      </c>
      <c r="AW7" s="81">
        <f t="shared" si="19"/>
        <v>39</v>
      </c>
      <c r="AX7" s="81">
        <f t="shared" si="19"/>
        <v>33</v>
      </c>
      <c r="AY7" s="81">
        <f t="shared" si="19"/>
        <v>66</v>
      </c>
      <c r="AZ7" s="81">
        <f t="shared" si="19"/>
        <v>51</v>
      </c>
      <c r="BA7" s="81">
        <f t="shared" si="19"/>
        <v>38</v>
      </c>
      <c r="BB7" s="81">
        <f t="shared" si="19"/>
        <v>15</v>
      </c>
      <c r="BC7" s="81">
        <f t="shared" si="19"/>
        <v>3</v>
      </c>
      <c r="BD7" s="81">
        <f t="shared" si="19"/>
        <v>22</v>
      </c>
      <c r="BE7" s="81">
        <f t="shared" si="19"/>
        <v>-1202</v>
      </c>
      <c r="BF7" s="379"/>
      <c r="BG7" s="379"/>
      <c r="BH7" s="379"/>
      <c r="BI7" s="379"/>
      <c r="BJ7" s="379"/>
      <c r="BK7" s="379"/>
      <c r="BL7" s="379"/>
      <c r="BM7" s="379"/>
      <c r="BN7" s="379"/>
      <c r="BO7" s="379"/>
      <c r="BP7" s="379"/>
      <c r="BQ7" s="379"/>
      <c r="BR7" s="379"/>
      <c r="BS7" s="379"/>
      <c r="BT7" s="379"/>
      <c r="BU7" s="379"/>
      <c r="BV7" s="379"/>
      <c r="BW7" s="379"/>
      <c r="BX7" s="379"/>
      <c r="BY7" s="379"/>
      <c r="BZ7" s="379"/>
      <c r="CA7" s="379"/>
      <c r="CB7" s="379"/>
      <c r="CC7" s="379"/>
      <c r="CD7" s="379"/>
      <c r="CE7" s="379"/>
      <c r="CF7" s="379"/>
      <c r="CG7" s="410"/>
      <c r="CI7" s="278" t="s">
        <v>64</v>
      </c>
      <c r="CJ7" s="267">
        <v>16.3</v>
      </c>
      <c r="CK7" s="254">
        <v>22.3</v>
      </c>
      <c r="CL7" s="254">
        <v>41.8</v>
      </c>
      <c r="CM7" s="268">
        <v>62.6</v>
      </c>
      <c r="CN7" s="254">
        <v>121.6</v>
      </c>
      <c r="CO7" s="254">
        <v>175</v>
      </c>
      <c r="CP7" s="254">
        <v>234</v>
      </c>
      <c r="CQ7" s="254">
        <v>293</v>
      </c>
      <c r="CR7" s="254">
        <v>349</v>
      </c>
      <c r="CS7" s="268">
        <v>427</v>
      </c>
      <c r="CT7" s="268">
        <v>488</v>
      </c>
      <c r="CU7" s="268">
        <v>574</v>
      </c>
      <c r="CV7" s="259">
        <v>656</v>
      </c>
      <c r="CW7" s="258">
        <v>725</v>
      </c>
      <c r="CX7" s="279">
        <v>806</v>
      </c>
      <c r="CY7" s="268">
        <v>889</v>
      </c>
      <c r="CZ7" s="268">
        <v>950</v>
      </c>
      <c r="DA7" s="268">
        <v>1021</v>
      </c>
      <c r="DB7" s="268">
        <v>1077</v>
      </c>
      <c r="DC7" s="268">
        <v>1120</v>
      </c>
      <c r="DD7" s="258">
        <v>1161</v>
      </c>
      <c r="DE7" s="258">
        <v>1228</v>
      </c>
      <c r="DF7" s="268">
        <v>1279</v>
      </c>
      <c r="DG7" s="268">
        <v>1319</v>
      </c>
      <c r="DH7" s="268">
        <v>1342</v>
      </c>
      <c r="DI7" s="258">
        <v>1346</v>
      </c>
      <c r="DJ7" s="258">
        <v>1365</v>
      </c>
      <c r="DK7" s="268"/>
      <c r="DL7" s="274">
        <f t="shared" ref="DL7:DL8" si="70">CK7-CJ7</f>
        <v>6</v>
      </c>
      <c r="DM7" s="274">
        <f t="shared" si="43"/>
        <v>19.499999999999996</v>
      </c>
      <c r="DN7" s="274">
        <f t="shared" si="44"/>
        <v>20.800000000000004</v>
      </c>
      <c r="DO7" s="274">
        <f t="shared" si="45"/>
        <v>58.999999999999993</v>
      </c>
      <c r="DP7" s="274">
        <f t="shared" si="46"/>
        <v>53.400000000000006</v>
      </c>
      <c r="DQ7" s="274">
        <f t="shared" si="47"/>
        <v>59</v>
      </c>
      <c r="DR7" s="274">
        <f t="shared" si="48"/>
        <v>59</v>
      </c>
      <c r="DS7" s="274">
        <f t="shared" si="49"/>
        <v>56</v>
      </c>
      <c r="DT7" s="274">
        <f t="shared" si="50"/>
        <v>78</v>
      </c>
      <c r="DU7" s="274">
        <f t="shared" si="51"/>
        <v>61</v>
      </c>
      <c r="DV7" s="274">
        <f t="shared" si="52"/>
        <v>86</v>
      </c>
      <c r="DW7" s="274">
        <f t="shared" si="53"/>
        <v>82</v>
      </c>
      <c r="DX7" s="274">
        <f t="shared" si="54"/>
        <v>69</v>
      </c>
      <c r="DY7" s="274">
        <f t="shared" si="55"/>
        <v>81</v>
      </c>
      <c r="DZ7" s="274">
        <f t="shared" si="56"/>
        <v>83</v>
      </c>
      <c r="EA7" s="274">
        <f t="shared" si="57"/>
        <v>61</v>
      </c>
      <c r="EB7" s="274">
        <f t="shared" si="58"/>
        <v>71</v>
      </c>
      <c r="EC7" s="274">
        <f t="shared" si="59"/>
        <v>56</v>
      </c>
      <c r="ED7" s="274">
        <f t="shared" si="60"/>
        <v>43</v>
      </c>
      <c r="EE7" s="277">
        <f t="shared" si="61"/>
        <v>41</v>
      </c>
      <c r="EF7" s="277">
        <f t="shared" si="62"/>
        <v>67</v>
      </c>
      <c r="EG7" s="277">
        <f t="shared" si="63"/>
        <v>51</v>
      </c>
      <c r="EH7" s="277">
        <f t="shared" si="64"/>
        <v>40</v>
      </c>
      <c r="EI7" s="274">
        <f t="shared" si="65"/>
        <v>23</v>
      </c>
      <c r="EJ7" s="274">
        <f t="shared" si="66"/>
        <v>4</v>
      </c>
      <c r="EK7" s="274">
        <f t="shared" si="67"/>
        <v>19</v>
      </c>
      <c r="EL7" s="274">
        <f t="shared" si="68"/>
        <v>-1365</v>
      </c>
      <c r="EM7" s="357"/>
      <c r="EN7" s="357"/>
      <c r="EO7" s="357"/>
      <c r="EP7" s="357"/>
      <c r="EQ7" s="357"/>
      <c r="ER7" s="357"/>
      <c r="ES7" s="357"/>
      <c r="ET7" s="357"/>
      <c r="EU7" s="357"/>
      <c r="EV7" s="357"/>
      <c r="EW7" s="357"/>
      <c r="EX7" s="357"/>
      <c r="EY7" s="357"/>
      <c r="EZ7" s="357"/>
      <c r="FA7" s="357"/>
      <c r="FB7" s="357"/>
      <c r="FC7" s="357"/>
      <c r="FD7" s="357"/>
      <c r="FE7" s="357"/>
      <c r="FF7" s="357"/>
      <c r="FG7" s="357"/>
      <c r="FH7" s="357"/>
      <c r="FI7" s="357"/>
      <c r="FJ7" s="357"/>
      <c r="FK7" s="357"/>
      <c r="FL7" s="357"/>
      <c r="FM7" s="357"/>
      <c r="FN7" s="357"/>
    </row>
    <row r="8" spans="2:171" ht="14.65" customHeight="1" thickBot="1" x14ac:dyDescent="0.5">
      <c r="B8" s="360" t="s">
        <v>52</v>
      </c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361"/>
      <c r="AO8" s="361"/>
      <c r="AP8" s="361"/>
      <c r="AQ8" s="361"/>
      <c r="AR8" s="361"/>
      <c r="AS8" s="361"/>
      <c r="AT8" s="361"/>
      <c r="AU8" s="361"/>
      <c r="AV8" s="361"/>
      <c r="AW8" s="361"/>
      <c r="AX8" s="361"/>
      <c r="AY8" s="361"/>
      <c r="AZ8" s="361"/>
      <c r="BA8" s="361"/>
      <c r="BB8" s="361"/>
      <c r="BC8" s="361"/>
      <c r="BD8" s="361"/>
      <c r="BE8" s="361"/>
      <c r="BF8" s="361"/>
      <c r="BG8" s="361"/>
      <c r="BH8" s="361"/>
      <c r="BI8" s="361"/>
      <c r="BJ8" s="361"/>
      <c r="BK8" s="361"/>
      <c r="BL8" s="361"/>
      <c r="BM8" s="361"/>
      <c r="BN8" s="361"/>
      <c r="BO8" s="361"/>
      <c r="BP8" s="361"/>
      <c r="BQ8" s="361"/>
      <c r="BR8" s="361"/>
      <c r="BS8" s="361"/>
      <c r="BT8" s="361"/>
      <c r="BU8" s="361"/>
      <c r="BV8" s="361"/>
      <c r="BW8" s="361"/>
      <c r="BX8" s="361"/>
      <c r="BY8" s="361"/>
      <c r="BZ8" s="361"/>
      <c r="CA8" s="361"/>
      <c r="CB8" s="361"/>
      <c r="CC8" s="394"/>
      <c r="CD8" s="361"/>
      <c r="CE8" s="361"/>
      <c r="CF8" s="361"/>
      <c r="CG8" s="371"/>
      <c r="CI8" s="147" t="s">
        <v>17</v>
      </c>
      <c r="CJ8" s="261">
        <v>14.1</v>
      </c>
      <c r="CK8" s="149">
        <v>18.899999999999999</v>
      </c>
      <c r="CL8" s="149">
        <v>39.700000000000003</v>
      </c>
      <c r="CM8" s="148">
        <v>61.2</v>
      </c>
      <c r="CN8" s="149">
        <v>120.5</v>
      </c>
      <c r="CO8" s="149">
        <v>181</v>
      </c>
      <c r="CP8" s="149">
        <v>238</v>
      </c>
      <c r="CQ8" s="149">
        <v>299</v>
      </c>
      <c r="CR8" s="149">
        <v>361</v>
      </c>
      <c r="CS8" s="148">
        <v>444</v>
      </c>
      <c r="CT8" s="148">
        <v>512</v>
      </c>
      <c r="CU8" s="148">
        <v>602</v>
      </c>
      <c r="CV8" s="280">
        <v>688</v>
      </c>
      <c r="CW8" s="258">
        <v>766</v>
      </c>
      <c r="CX8" s="281">
        <v>853</v>
      </c>
      <c r="CY8" s="148">
        <v>946</v>
      </c>
      <c r="CZ8" s="148">
        <v>1018</v>
      </c>
      <c r="DA8" s="148">
        <v>1092</v>
      </c>
      <c r="DB8" s="148">
        <v>1154</v>
      </c>
      <c r="DC8" s="148">
        <v>1205</v>
      </c>
      <c r="DD8" s="282">
        <v>1257</v>
      </c>
      <c r="DE8" s="282">
        <v>1325</v>
      </c>
      <c r="DF8" s="148">
        <v>1382</v>
      </c>
      <c r="DG8" s="148">
        <v>1428</v>
      </c>
      <c r="DH8" s="148">
        <v>1458</v>
      </c>
      <c r="DI8" s="282">
        <v>1464</v>
      </c>
      <c r="DJ8" s="282">
        <v>1483</v>
      </c>
      <c r="DK8" s="148"/>
      <c r="DL8" s="283">
        <f t="shared" si="70"/>
        <v>4.7999999999999989</v>
      </c>
      <c r="DM8" s="283">
        <f t="shared" si="43"/>
        <v>20.800000000000004</v>
      </c>
      <c r="DN8" s="283">
        <f t="shared" si="44"/>
        <v>21.5</v>
      </c>
      <c r="DO8" s="283">
        <f t="shared" si="45"/>
        <v>59.3</v>
      </c>
      <c r="DP8" s="283">
        <f t="shared" si="46"/>
        <v>60.5</v>
      </c>
      <c r="DQ8" s="283">
        <f t="shared" si="47"/>
        <v>57</v>
      </c>
      <c r="DR8" s="283">
        <f t="shared" si="48"/>
        <v>61</v>
      </c>
      <c r="DS8" s="283">
        <f t="shared" si="49"/>
        <v>62</v>
      </c>
      <c r="DT8" s="283">
        <f t="shared" si="50"/>
        <v>83</v>
      </c>
      <c r="DU8" s="283">
        <f t="shared" si="51"/>
        <v>68</v>
      </c>
      <c r="DV8" s="283">
        <f t="shared" si="52"/>
        <v>90</v>
      </c>
      <c r="DW8" s="283">
        <f t="shared" si="53"/>
        <v>86</v>
      </c>
      <c r="DX8" s="283">
        <f t="shared" si="54"/>
        <v>78</v>
      </c>
      <c r="DY8" s="283">
        <f t="shared" si="55"/>
        <v>87</v>
      </c>
      <c r="DZ8" s="283">
        <f t="shared" si="56"/>
        <v>93</v>
      </c>
      <c r="EA8" s="283">
        <f t="shared" si="57"/>
        <v>72</v>
      </c>
      <c r="EB8" s="283">
        <f t="shared" si="58"/>
        <v>74</v>
      </c>
      <c r="EC8" s="283">
        <f t="shared" si="59"/>
        <v>62</v>
      </c>
      <c r="ED8" s="283">
        <f t="shared" si="60"/>
        <v>51</v>
      </c>
      <c r="EE8" s="277">
        <f t="shared" si="61"/>
        <v>52</v>
      </c>
      <c r="EF8" s="277">
        <f t="shared" si="62"/>
        <v>68</v>
      </c>
      <c r="EG8" s="277">
        <f t="shared" si="63"/>
        <v>57</v>
      </c>
      <c r="EH8" s="277">
        <f t="shared" si="64"/>
        <v>46</v>
      </c>
      <c r="EI8" s="283">
        <f t="shared" si="65"/>
        <v>30</v>
      </c>
      <c r="EJ8" s="283">
        <f t="shared" si="66"/>
        <v>6</v>
      </c>
      <c r="EK8" s="283">
        <f t="shared" si="67"/>
        <v>19</v>
      </c>
      <c r="EL8" s="283">
        <f t="shared" si="68"/>
        <v>-1483</v>
      </c>
      <c r="EM8" s="359"/>
      <c r="EN8" s="359"/>
      <c r="EO8" s="359"/>
      <c r="EP8" s="359"/>
      <c r="EQ8" s="359"/>
      <c r="ER8" s="359"/>
      <c r="ES8" s="359"/>
      <c r="ET8" s="359"/>
      <c r="EU8" s="359"/>
      <c r="EV8" s="359"/>
      <c r="EW8" s="359"/>
      <c r="EX8" s="359"/>
      <c r="EY8" s="359"/>
      <c r="EZ8" s="359"/>
      <c r="FA8" s="359"/>
      <c r="FB8" s="359"/>
      <c r="FC8" s="359"/>
      <c r="FD8" s="359"/>
      <c r="FE8" s="359"/>
      <c r="FF8" s="359"/>
      <c r="FG8" s="359"/>
      <c r="FH8" s="359"/>
      <c r="FI8" s="359"/>
      <c r="FJ8" s="359"/>
      <c r="FK8" s="359"/>
      <c r="FL8" s="359"/>
      <c r="FM8" s="359"/>
      <c r="FN8" s="359"/>
    </row>
    <row r="9" spans="2:171" ht="14.65" customHeight="1" thickBot="1" x14ac:dyDescent="0.5">
      <c r="B9" s="319" t="s">
        <v>83</v>
      </c>
      <c r="C9" s="248">
        <v>10.1</v>
      </c>
      <c r="D9" s="248">
        <v>14.4</v>
      </c>
      <c r="E9" s="248">
        <v>20.3</v>
      </c>
      <c r="F9" s="248">
        <v>31.5</v>
      </c>
      <c r="G9" s="143">
        <v>58.2</v>
      </c>
      <c r="H9" s="248">
        <v>91</v>
      </c>
      <c r="I9" s="248">
        <v>117</v>
      </c>
      <c r="J9" s="248">
        <v>143</v>
      </c>
      <c r="K9" s="248">
        <v>199</v>
      </c>
      <c r="L9" s="248">
        <v>268</v>
      </c>
      <c r="M9" s="248">
        <v>327</v>
      </c>
      <c r="N9" s="248">
        <v>398</v>
      </c>
      <c r="O9" s="248">
        <v>480</v>
      </c>
      <c r="P9" s="248">
        <v>541</v>
      </c>
      <c r="Q9" s="248">
        <v>612</v>
      </c>
      <c r="R9" s="248">
        <v>694</v>
      </c>
      <c r="S9" s="248">
        <v>751</v>
      </c>
      <c r="T9" s="248">
        <v>810</v>
      </c>
      <c r="U9" s="248">
        <v>864</v>
      </c>
      <c r="V9" s="248">
        <v>906</v>
      </c>
      <c r="W9" s="248">
        <v>948</v>
      </c>
      <c r="X9" s="248">
        <v>1001</v>
      </c>
      <c r="Y9" s="248">
        <v>1028</v>
      </c>
      <c r="Z9" s="248">
        <v>1047</v>
      </c>
      <c r="AA9" s="248">
        <v>1063</v>
      </c>
      <c r="AB9" s="248">
        <v>1067</v>
      </c>
      <c r="AC9" s="248">
        <v>1079</v>
      </c>
      <c r="AD9" s="248"/>
      <c r="AE9" s="249">
        <f>D9-C9</f>
        <v>4.3000000000000007</v>
      </c>
      <c r="AF9" s="249">
        <f t="shared" ref="AF9" si="71">E9-D9</f>
        <v>5.9</v>
      </c>
      <c r="AG9" s="249">
        <f t="shared" ref="AG9:AH9" si="72">F9-E9</f>
        <v>11.2</v>
      </c>
      <c r="AH9" s="249">
        <f t="shared" si="72"/>
        <v>26.700000000000003</v>
      </c>
      <c r="AI9" s="249">
        <f t="shared" ref="AI9" si="73">H9-G9</f>
        <v>32.799999999999997</v>
      </c>
      <c r="AJ9" s="249">
        <f t="shared" ref="AJ9" si="74">I9-H9</f>
        <v>26</v>
      </c>
      <c r="AK9" s="249">
        <f t="shared" ref="AK9" si="75">J9-I9</f>
        <v>26</v>
      </c>
      <c r="AL9" s="249">
        <f t="shared" ref="AL9" si="76">K9-J9</f>
        <v>56</v>
      </c>
      <c r="AM9" s="286">
        <f t="shared" ref="AM9" si="77">L9-K9</f>
        <v>69</v>
      </c>
      <c r="AN9" s="249">
        <f t="shared" ref="AN9" si="78">M9-L9</f>
        <v>59</v>
      </c>
      <c r="AO9" s="249">
        <f t="shared" ref="AO9" si="79">N9-M9</f>
        <v>71</v>
      </c>
      <c r="AP9" s="249">
        <f t="shared" ref="AP9" si="80">O9-N9</f>
        <v>82</v>
      </c>
      <c r="AQ9" s="249">
        <f t="shared" ref="AQ9" si="81">P9-O9</f>
        <v>61</v>
      </c>
      <c r="AR9" s="249">
        <f t="shared" ref="AR9" si="82">Q9-P9</f>
        <v>71</v>
      </c>
      <c r="AS9" s="249">
        <f t="shared" ref="AS9" si="83">R9-Q9</f>
        <v>82</v>
      </c>
      <c r="AT9" s="249">
        <f t="shared" ref="AT9" si="84">S9-R9</f>
        <v>57</v>
      </c>
      <c r="AU9" s="249">
        <f t="shared" ref="AU9" si="85">T9-S9</f>
        <v>59</v>
      </c>
      <c r="AV9" s="249">
        <f t="shared" ref="AV9" si="86">U9-T9</f>
        <v>54</v>
      </c>
      <c r="AW9" s="249">
        <f t="shared" ref="AW9" si="87">V9-U9</f>
        <v>42</v>
      </c>
      <c r="AX9" s="249">
        <f t="shared" ref="AX9" si="88">W9-V9</f>
        <v>42</v>
      </c>
      <c r="AY9" s="249">
        <f t="shared" ref="AY9" si="89">X9-W9</f>
        <v>53</v>
      </c>
      <c r="AZ9" s="249">
        <f t="shared" ref="AZ9" si="90">Y9-X9</f>
        <v>27</v>
      </c>
      <c r="BA9" s="249">
        <f t="shared" ref="BA9" si="91">Z9-Y9</f>
        <v>19</v>
      </c>
      <c r="BB9" s="249">
        <f t="shared" ref="BB9" si="92">AA9-Z9</f>
        <v>16</v>
      </c>
      <c r="BC9" s="249">
        <f t="shared" ref="BC9" si="93">AB9-AA9</f>
        <v>4</v>
      </c>
      <c r="BD9" s="249">
        <f t="shared" ref="BD9" si="94">AC9-AB9</f>
        <v>12</v>
      </c>
      <c r="BE9" s="249">
        <f t="shared" ref="BE9" si="95">AD9-AC9</f>
        <v>-1079</v>
      </c>
      <c r="BF9" s="380">
        <f t="shared" ref="BF9:CG9" si="96">AVERAGE(C10:C12)</f>
        <v>10.466666666666667</v>
      </c>
      <c r="BG9" s="380">
        <f t="shared" si="96"/>
        <v>13.666666666666666</v>
      </c>
      <c r="BH9" s="400">
        <f t="shared" si="96"/>
        <v>20.966666666666669</v>
      </c>
      <c r="BI9" s="380">
        <f t="shared" si="96"/>
        <v>32.43333333333333</v>
      </c>
      <c r="BJ9" s="380">
        <f t="shared" si="96"/>
        <v>63.333333333333336</v>
      </c>
      <c r="BK9" s="380">
        <f t="shared" si="96"/>
        <v>98.333333333333329</v>
      </c>
      <c r="BL9" s="403">
        <f t="shared" si="96"/>
        <v>125.33333333333333</v>
      </c>
      <c r="BM9" s="403">
        <f t="shared" si="96"/>
        <v>159.33333333333334</v>
      </c>
      <c r="BN9" s="380">
        <f t="shared" si="96"/>
        <v>214</v>
      </c>
      <c r="BO9" s="358">
        <f t="shared" si="96"/>
        <v>286</v>
      </c>
      <c r="BP9" s="380">
        <f t="shared" si="96"/>
        <v>340.33333333333331</v>
      </c>
      <c r="BQ9" s="380">
        <f t="shared" si="96"/>
        <v>416.33333333333331</v>
      </c>
      <c r="BR9" s="380">
        <f t="shared" si="96"/>
        <v>499</v>
      </c>
      <c r="BS9" s="380">
        <f t="shared" si="96"/>
        <v>563</v>
      </c>
      <c r="BT9" s="380">
        <f t="shared" si="96"/>
        <v>641.66666666666663</v>
      </c>
      <c r="BU9" s="380">
        <f t="shared" si="96"/>
        <v>724.66666666666663</v>
      </c>
      <c r="BV9" s="380">
        <f t="shared" si="96"/>
        <v>782</v>
      </c>
      <c r="BW9" s="380">
        <f t="shared" si="96"/>
        <v>838.33333333333337</v>
      </c>
      <c r="BX9" s="380">
        <f t="shared" si="96"/>
        <v>892.33333333333337</v>
      </c>
      <c r="BY9" s="357">
        <f t="shared" si="96"/>
        <v>930.33333333333337</v>
      </c>
      <c r="BZ9" s="357">
        <f t="shared" si="96"/>
        <v>972</v>
      </c>
      <c r="CA9" s="357">
        <f t="shared" si="96"/>
        <v>1025.6666666666667</v>
      </c>
      <c r="CB9" s="357">
        <f t="shared" si="96"/>
        <v>1055.6666666666667</v>
      </c>
      <c r="CC9" s="381">
        <f t="shared" si="96"/>
        <v>1074</v>
      </c>
      <c r="CD9" s="380">
        <f t="shared" si="96"/>
        <v>1088</v>
      </c>
      <c r="CE9" s="380">
        <f t="shared" si="96"/>
        <v>1090.6666666666667</v>
      </c>
      <c r="CF9" s="380">
        <f t="shared" si="96"/>
        <v>1101.6666666666667</v>
      </c>
      <c r="CG9" s="382" t="e">
        <f t="shared" si="96"/>
        <v>#DIV/0!</v>
      </c>
      <c r="CI9" s="360" t="s">
        <v>49</v>
      </c>
      <c r="CJ9" s="361"/>
      <c r="CK9" s="361"/>
      <c r="CL9" s="361"/>
      <c r="CM9" s="361"/>
      <c r="CN9" s="361"/>
      <c r="CO9" s="361"/>
      <c r="CP9" s="361"/>
      <c r="CQ9" s="361"/>
      <c r="CR9" s="361"/>
      <c r="CS9" s="361"/>
      <c r="CT9" s="361"/>
      <c r="CU9" s="361"/>
      <c r="CV9" s="361"/>
      <c r="CW9" s="361"/>
      <c r="CX9" s="361"/>
      <c r="CY9" s="361"/>
      <c r="CZ9" s="361"/>
      <c r="DA9" s="361"/>
      <c r="DB9" s="361"/>
      <c r="DC9" s="361"/>
      <c r="DD9" s="361"/>
      <c r="DE9" s="361"/>
      <c r="DF9" s="361"/>
      <c r="DG9" s="361"/>
      <c r="DH9" s="361"/>
      <c r="DI9" s="361"/>
      <c r="DJ9" s="361"/>
      <c r="DK9" s="361"/>
      <c r="DL9" s="361"/>
      <c r="DM9" s="361"/>
      <c r="DN9" s="361"/>
      <c r="DO9" s="361"/>
      <c r="DP9" s="361"/>
      <c r="DQ9" s="361"/>
      <c r="DR9" s="361"/>
      <c r="DS9" s="361"/>
      <c r="DT9" s="361"/>
      <c r="DU9" s="361"/>
      <c r="DV9" s="361"/>
      <c r="DW9" s="361"/>
      <c r="DX9" s="361"/>
      <c r="DY9" s="361"/>
      <c r="DZ9" s="361"/>
      <c r="EA9" s="361"/>
      <c r="EB9" s="361"/>
      <c r="EC9" s="361"/>
      <c r="ED9" s="361"/>
      <c r="EE9" s="361"/>
      <c r="EF9" s="361"/>
      <c r="EG9" s="361"/>
      <c r="EH9" s="361"/>
      <c r="EI9" s="361"/>
      <c r="EJ9" s="361"/>
      <c r="EK9" s="361"/>
      <c r="EL9" s="361"/>
      <c r="EM9" s="361"/>
      <c r="EN9" s="361"/>
      <c r="EO9" s="361"/>
      <c r="EP9" s="361"/>
      <c r="EQ9" s="361"/>
      <c r="ER9" s="361"/>
      <c r="ES9" s="361"/>
      <c r="ET9" s="361"/>
      <c r="EU9" s="361"/>
      <c r="EV9" s="361"/>
      <c r="EW9" s="361"/>
      <c r="EX9" s="361"/>
      <c r="EY9" s="361"/>
      <c r="EZ9" s="361"/>
      <c r="FA9" s="361"/>
      <c r="FB9" s="361"/>
      <c r="FC9" s="361"/>
      <c r="FD9" s="361"/>
      <c r="FE9" s="361"/>
      <c r="FF9" s="361"/>
      <c r="FG9" s="361"/>
      <c r="FH9" s="361"/>
      <c r="FI9" s="361"/>
      <c r="FJ9" s="361"/>
      <c r="FK9" s="361"/>
      <c r="FL9" s="361"/>
      <c r="FM9" s="361"/>
      <c r="FN9" s="371"/>
    </row>
    <row r="10" spans="2:171" ht="14.65" customHeight="1" x14ac:dyDescent="0.45">
      <c r="B10" s="320" t="s">
        <v>36</v>
      </c>
      <c r="C10" s="248">
        <v>13</v>
      </c>
      <c r="D10" s="143">
        <v>17.3</v>
      </c>
      <c r="E10" s="143">
        <v>27.4</v>
      </c>
      <c r="F10" s="142">
        <v>41.9</v>
      </c>
      <c r="G10" s="246">
        <v>79.7</v>
      </c>
      <c r="H10" s="143">
        <v>121</v>
      </c>
      <c r="I10" s="143">
        <v>154</v>
      </c>
      <c r="J10" s="143">
        <v>192</v>
      </c>
      <c r="K10" s="143">
        <v>253</v>
      </c>
      <c r="L10" s="143">
        <v>329</v>
      </c>
      <c r="M10" s="142">
        <v>388</v>
      </c>
      <c r="N10" s="142">
        <v>466</v>
      </c>
      <c r="O10" s="250">
        <v>554</v>
      </c>
      <c r="P10" s="251">
        <v>623</v>
      </c>
      <c r="Q10" s="251">
        <v>707</v>
      </c>
      <c r="R10" s="252">
        <v>795</v>
      </c>
      <c r="S10" s="252">
        <v>854</v>
      </c>
      <c r="T10" s="252">
        <v>914</v>
      </c>
      <c r="U10" s="252">
        <v>969</v>
      </c>
      <c r="V10" s="251">
        <v>1008</v>
      </c>
      <c r="W10" s="251">
        <v>1050</v>
      </c>
      <c r="X10" s="251">
        <v>1104</v>
      </c>
      <c r="Y10" s="252">
        <v>1136</v>
      </c>
      <c r="Z10" s="252">
        <v>1157</v>
      </c>
      <c r="AA10" s="252">
        <v>1173</v>
      </c>
      <c r="AB10" s="251">
        <v>1178</v>
      </c>
      <c r="AC10" s="251">
        <v>1191</v>
      </c>
      <c r="AD10" s="252"/>
      <c r="AE10" s="249">
        <f t="shared" ref="AE10:AN12" si="97">D10-C10</f>
        <v>4.3000000000000007</v>
      </c>
      <c r="AF10" s="249">
        <f t="shared" si="97"/>
        <v>10.099999999999998</v>
      </c>
      <c r="AG10" s="249">
        <f t="shared" si="97"/>
        <v>14.5</v>
      </c>
      <c r="AH10" s="249">
        <f t="shared" si="97"/>
        <v>37.800000000000004</v>
      </c>
      <c r="AI10" s="249">
        <f t="shared" si="97"/>
        <v>41.3</v>
      </c>
      <c r="AJ10" s="249">
        <f t="shared" si="97"/>
        <v>33</v>
      </c>
      <c r="AK10" s="249">
        <f t="shared" si="97"/>
        <v>38</v>
      </c>
      <c r="AL10" s="249">
        <f t="shared" si="97"/>
        <v>61</v>
      </c>
      <c r="AM10" s="273">
        <f t="shared" si="97"/>
        <v>76</v>
      </c>
      <c r="AN10" s="249">
        <f t="shared" si="97"/>
        <v>59</v>
      </c>
      <c r="AO10" s="249">
        <f t="shared" ref="AO10:AX12" si="98">N10-M10</f>
        <v>78</v>
      </c>
      <c r="AP10" s="249">
        <f t="shared" si="98"/>
        <v>88</v>
      </c>
      <c r="AQ10" s="249">
        <f t="shared" si="98"/>
        <v>69</v>
      </c>
      <c r="AR10" s="249">
        <f t="shared" si="98"/>
        <v>84</v>
      </c>
      <c r="AS10" s="249">
        <f t="shared" si="98"/>
        <v>88</v>
      </c>
      <c r="AT10" s="249">
        <f t="shared" si="98"/>
        <v>59</v>
      </c>
      <c r="AU10" s="249">
        <f t="shared" si="98"/>
        <v>60</v>
      </c>
      <c r="AV10" s="249">
        <f t="shared" si="98"/>
        <v>55</v>
      </c>
      <c r="AW10" s="249">
        <f t="shared" si="98"/>
        <v>39</v>
      </c>
      <c r="AX10" s="249">
        <f t="shared" si="98"/>
        <v>42</v>
      </c>
      <c r="AY10" s="249">
        <f t="shared" ref="AY10:BE10" si="99">X10-W10</f>
        <v>54</v>
      </c>
      <c r="AZ10" s="249">
        <f t="shared" si="99"/>
        <v>32</v>
      </c>
      <c r="BA10" s="249">
        <f t="shared" si="99"/>
        <v>21</v>
      </c>
      <c r="BB10" s="249">
        <f t="shared" si="99"/>
        <v>16</v>
      </c>
      <c r="BC10" s="249">
        <f t="shared" si="99"/>
        <v>5</v>
      </c>
      <c r="BD10" s="249">
        <f t="shared" si="99"/>
        <v>13</v>
      </c>
      <c r="BE10" s="249">
        <f t="shared" si="99"/>
        <v>-1191</v>
      </c>
      <c r="BF10" s="381"/>
      <c r="BG10" s="381"/>
      <c r="BH10" s="401"/>
      <c r="BI10" s="381"/>
      <c r="BJ10" s="381"/>
      <c r="BK10" s="381"/>
      <c r="BL10" s="403"/>
      <c r="BM10" s="403"/>
      <c r="BN10" s="381"/>
      <c r="BO10" s="357"/>
      <c r="BP10" s="381"/>
      <c r="BQ10" s="381"/>
      <c r="BR10" s="381"/>
      <c r="BS10" s="381"/>
      <c r="BT10" s="381"/>
      <c r="BU10" s="381"/>
      <c r="BV10" s="381"/>
      <c r="BW10" s="381"/>
      <c r="BX10" s="381"/>
      <c r="BY10" s="357"/>
      <c r="BZ10" s="357"/>
      <c r="CA10" s="357"/>
      <c r="CB10" s="357"/>
      <c r="CC10" s="381"/>
      <c r="CD10" s="381"/>
      <c r="CE10" s="381"/>
      <c r="CF10" s="381"/>
      <c r="CG10" s="382"/>
      <c r="CH10" s="35"/>
      <c r="CI10" s="141" t="s">
        <v>18</v>
      </c>
      <c r="CJ10" s="248">
        <v>22.2</v>
      </c>
      <c r="CK10" s="143">
        <v>30.9</v>
      </c>
      <c r="CL10" s="143">
        <v>56.9</v>
      </c>
      <c r="CM10" s="142">
        <v>79.5</v>
      </c>
      <c r="CN10" s="143">
        <v>142.19999999999999</v>
      </c>
      <c r="CO10" s="143">
        <v>201</v>
      </c>
      <c r="CP10" s="143">
        <v>255</v>
      </c>
      <c r="CQ10" s="143">
        <v>304</v>
      </c>
      <c r="CR10" s="143">
        <v>365</v>
      </c>
      <c r="CS10" s="142">
        <v>450</v>
      </c>
      <c r="CT10" s="142">
        <v>511</v>
      </c>
      <c r="CU10" s="142">
        <v>606</v>
      </c>
      <c r="CV10" s="251">
        <v>699</v>
      </c>
      <c r="CW10" s="258">
        <v>771</v>
      </c>
      <c r="CX10" s="276">
        <v>854</v>
      </c>
      <c r="CY10" s="268">
        <v>946</v>
      </c>
      <c r="CZ10" s="268">
        <v>1009</v>
      </c>
      <c r="DA10" s="268">
        <v>1079</v>
      </c>
      <c r="DB10" s="268">
        <v>1139</v>
      </c>
      <c r="DC10" s="250">
        <v>1187</v>
      </c>
      <c r="DD10" s="250">
        <v>1232</v>
      </c>
      <c r="DE10" s="250">
        <v>1304</v>
      </c>
      <c r="DF10" s="142">
        <v>1360</v>
      </c>
      <c r="DG10" s="142">
        <v>1402</v>
      </c>
      <c r="DH10" s="142">
        <v>1429</v>
      </c>
      <c r="DI10" s="250">
        <v>1433</v>
      </c>
      <c r="DJ10" s="284">
        <v>1457</v>
      </c>
      <c r="DK10" s="285"/>
      <c r="DL10" s="286">
        <f t="shared" ref="DL10:DM19" si="100">CK10-CJ10</f>
        <v>8.6999999999999993</v>
      </c>
      <c r="DM10" s="286">
        <f t="shared" si="100"/>
        <v>26</v>
      </c>
      <c r="DN10" s="286">
        <f t="shared" ref="DN10:DN19" si="101">CM10-CL10</f>
        <v>22.6</v>
      </c>
      <c r="DO10" s="286">
        <f t="shared" ref="DO10:DO19" si="102">CN10-CM10</f>
        <v>62.699999999999989</v>
      </c>
      <c r="DP10" s="286">
        <f t="shared" ref="DP10:DP19" si="103">CO10-CN10</f>
        <v>58.800000000000011</v>
      </c>
      <c r="DQ10" s="286">
        <f t="shared" ref="DQ10:DQ19" si="104">CP10-CO10</f>
        <v>54</v>
      </c>
      <c r="DR10" s="286">
        <f t="shared" ref="DR10:DR19" si="105">CQ10-CP10</f>
        <v>49</v>
      </c>
      <c r="DS10" s="286">
        <f t="shared" ref="DS10:DS19" si="106">CR10-CQ10</f>
        <v>61</v>
      </c>
      <c r="DT10" s="286">
        <f t="shared" ref="DT10:DT19" si="107">CS10-CR10</f>
        <v>85</v>
      </c>
      <c r="DU10" s="287">
        <f t="shared" ref="DU10:DU19" si="108">CT10-CS10</f>
        <v>61</v>
      </c>
      <c r="DV10" s="287">
        <f t="shared" ref="DV10:DV19" si="109">CU10-CT10</f>
        <v>95</v>
      </c>
      <c r="DW10" s="287">
        <f t="shared" ref="DW10:DW19" si="110">CV10-CU10</f>
        <v>93</v>
      </c>
      <c r="DX10" s="287">
        <f t="shared" ref="DX10:DX19" si="111">CW10-CV10</f>
        <v>72</v>
      </c>
      <c r="DY10" s="287">
        <f t="shared" ref="DY10:DY19" si="112">CX10-CW10</f>
        <v>83</v>
      </c>
      <c r="DZ10" s="287">
        <f t="shared" ref="DZ10:DZ19" si="113">CY10-CX10</f>
        <v>92</v>
      </c>
      <c r="EA10" s="287">
        <f t="shared" ref="EA10:EA19" si="114">CZ10-CY10</f>
        <v>63</v>
      </c>
      <c r="EB10" s="287">
        <f t="shared" ref="EB10:EB19" si="115">DA10-CZ10</f>
        <v>70</v>
      </c>
      <c r="EC10" s="287">
        <f t="shared" ref="EC10:EC19" si="116">DB10-DA10</f>
        <v>60</v>
      </c>
      <c r="ED10" s="287">
        <f t="shared" ref="ED10:ED19" si="117">DC10-DB10</f>
        <v>48</v>
      </c>
      <c r="EE10" s="287">
        <f t="shared" ref="EE10:EE19" si="118">DD10-DC10</f>
        <v>45</v>
      </c>
      <c r="EF10" s="287">
        <f t="shared" ref="EF10:EF19" si="119">DE10-DD10</f>
        <v>72</v>
      </c>
      <c r="EG10" s="287">
        <f t="shared" ref="EG10:EG19" si="120">DF10-DE10</f>
        <v>56</v>
      </c>
      <c r="EH10" s="287">
        <f t="shared" ref="EH10:EH19" si="121">DG10-DF10</f>
        <v>42</v>
      </c>
      <c r="EI10" s="288">
        <f t="shared" ref="EI10:EI19" si="122">DH10-DG10</f>
        <v>27</v>
      </c>
      <c r="EJ10" s="287">
        <f t="shared" ref="EJ10:EJ19" si="123">DI10-DH10</f>
        <v>4</v>
      </c>
      <c r="EK10" s="286">
        <f t="shared" ref="EK10:EK19" si="124">DJ10-DI10</f>
        <v>24</v>
      </c>
      <c r="EL10" s="289">
        <f t="shared" ref="EL10:EL19" si="125">DK10-DJ10</f>
        <v>-1457</v>
      </c>
      <c r="EM10" s="362">
        <f>AVERAGE(CJ10:CJ19)</f>
        <v>27.9</v>
      </c>
      <c r="EN10" s="362">
        <f t="shared" ref="EN10:FN10" si="126">AVERAGE(CK10:CK19)</f>
        <v>36.840000000000003</v>
      </c>
      <c r="EO10" s="362">
        <f t="shared" si="126"/>
        <v>63.780000000000008</v>
      </c>
      <c r="EP10" s="362">
        <f t="shared" si="126"/>
        <v>87.999999999999986</v>
      </c>
      <c r="EQ10" s="362">
        <f t="shared" si="126"/>
        <v>153.76000000000002</v>
      </c>
      <c r="ER10" s="362">
        <f t="shared" si="126"/>
        <v>215.4</v>
      </c>
      <c r="ES10" s="362">
        <f t="shared" si="126"/>
        <v>271.7</v>
      </c>
      <c r="ET10" s="362">
        <f t="shared" si="126"/>
        <v>326</v>
      </c>
      <c r="EU10" s="362">
        <f t="shared" si="126"/>
        <v>388.4</v>
      </c>
      <c r="EV10" s="362">
        <f t="shared" si="126"/>
        <v>475.2</v>
      </c>
      <c r="EW10" s="362">
        <f t="shared" si="126"/>
        <v>537.4</v>
      </c>
      <c r="EX10" s="362">
        <f t="shared" si="126"/>
        <v>632.9</v>
      </c>
      <c r="EY10" s="362">
        <f t="shared" si="126"/>
        <v>726.7</v>
      </c>
      <c r="EZ10" s="362">
        <f t="shared" si="126"/>
        <v>799.2</v>
      </c>
      <c r="FA10" s="362">
        <f t="shared" si="126"/>
        <v>883</v>
      </c>
      <c r="FB10" s="362">
        <f t="shared" si="126"/>
        <v>976.8</v>
      </c>
      <c r="FC10" s="362">
        <f t="shared" si="126"/>
        <v>1040.9000000000001</v>
      </c>
      <c r="FD10" s="362">
        <f t="shared" si="126"/>
        <v>1113</v>
      </c>
      <c r="FE10" s="362">
        <f t="shared" si="126"/>
        <v>1173.4000000000001</v>
      </c>
      <c r="FF10" s="362">
        <f t="shared" si="126"/>
        <v>1221.2</v>
      </c>
      <c r="FG10" s="362">
        <f t="shared" si="126"/>
        <v>1266.7</v>
      </c>
      <c r="FH10" s="362">
        <f t="shared" si="126"/>
        <v>1336.8</v>
      </c>
      <c r="FI10" s="362">
        <f t="shared" si="126"/>
        <v>1394.2</v>
      </c>
      <c r="FJ10" s="362">
        <f t="shared" si="126"/>
        <v>1435.5</v>
      </c>
      <c r="FK10" s="362">
        <f t="shared" si="126"/>
        <v>1464.1</v>
      </c>
      <c r="FL10" s="362">
        <f t="shared" si="126"/>
        <v>1468.9</v>
      </c>
      <c r="FM10" s="358">
        <f t="shared" si="126"/>
        <v>1492.1</v>
      </c>
      <c r="FN10" s="416" t="e">
        <f t="shared" si="126"/>
        <v>#DIV/0!</v>
      </c>
      <c r="FO10" s="35"/>
    </row>
    <row r="11" spans="2:171" ht="14.65" customHeight="1" x14ac:dyDescent="0.45">
      <c r="B11" s="321" t="s">
        <v>61</v>
      </c>
      <c r="C11" s="253">
        <v>11.6</v>
      </c>
      <c r="D11" s="254">
        <v>13.8</v>
      </c>
      <c r="E11" s="246">
        <v>21.3</v>
      </c>
      <c r="F11" s="255">
        <v>30.1</v>
      </c>
      <c r="G11" s="254">
        <v>56.3</v>
      </c>
      <c r="H11" s="246">
        <v>89</v>
      </c>
      <c r="I11" s="246">
        <v>114</v>
      </c>
      <c r="J11" s="246">
        <v>148</v>
      </c>
      <c r="K11" s="246">
        <v>200</v>
      </c>
      <c r="L11" s="256">
        <v>269</v>
      </c>
      <c r="M11" s="257">
        <v>322</v>
      </c>
      <c r="N11" s="142">
        <v>401</v>
      </c>
      <c r="O11" s="258">
        <v>485</v>
      </c>
      <c r="P11" s="259">
        <v>547</v>
      </c>
      <c r="Q11" s="259">
        <v>624</v>
      </c>
      <c r="R11" s="260">
        <v>707</v>
      </c>
      <c r="S11" s="260">
        <v>766</v>
      </c>
      <c r="T11" s="260">
        <v>822</v>
      </c>
      <c r="U11" s="260">
        <v>880</v>
      </c>
      <c r="V11" s="259">
        <v>919</v>
      </c>
      <c r="W11" s="259">
        <v>965</v>
      </c>
      <c r="X11" s="259">
        <v>1020</v>
      </c>
      <c r="Y11" s="260">
        <v>1052</v>
      </c>
      <c r="Z11" s="260">
        <v>1071</v>
      </c>
      <c r="AA11" s="260">
        <v>1084</v>
      </c>
      <c r="AB11" s="259">
        <v>1085</v>
      </c>
      <c r="AC11" s="259">
        <v>1096</v>
      </c>
      <c r="AD11" s="260"/>
      <c r="AE11" s="249">
        <f t="shared" si="97"/>
        <v>2.2000000000000011</v>
      </c>
      <c r="AF11" s="249">
        <f t="shared" si="97"/>
        <v>7.5</v>
      </c>
      <c r="AG11" s="249">
        <f t="shared" si="97"/>
        <v>8.8000000000000007</v>
      </c>
      <c r="AH11" s="249">
        <f t="shared" si="97"/>
        <v>26.199999999999996</v>
      </c>
      <c r="AI11" s="275">
        <f t="shared" si="97"/>
        <v>32.700000000000003</v>
      </c>
      <c r="AJ11" s="275">
        <f t="shared" si="97"/>
        <v>25</v>
      </c>
      <c r="AK11" s="275">
        <f t="shared" si="97"/>
        <v>34</v>
      </c>
      <c r="AL11" s="275">
        <f t="shared" si="97"/>
        <v>52</v>
      </c>
      <c r="AM11" s="274">
        <f t="shared" si="97"/>
        <v>69</v>
      </c>
      <c r="AN11" s="274">
        <f t="shared" si="97"/>
        <v>53</v>
      </c>
      <c r="AO11" s="249">
        <f t="shared" si="98"/>
        <v>79</v>
      </c>
      <c r="AP11" s="249">
        <f t="shared" si="98"/>
        <v>84</v>
      </c>
      <c r="AQ11" s="249">
        <f t="shared" si="98"/>
        <v>62</v>
      </c>
      <c r="AR11" s="249">
        <f t="shared" si="98"/>
        <v>77</v>
      </c>
      <c r="AS11" s="249">
        <f t="shared" si="98"/>
        <v>83</v>
      </c>
      <c r="AT11" s="249">
        <f t="shared" si="98"/>
        <v>59</v>
      </c>
      <c r="AU11" s="249">
        <f t="shared" si="98"/>
        <v>56</v>
      </c>
      <c r="AV11" s="249">
        <f t="shared" si="98"/>
        <v>58</v>
      </c>
      <c r="AW11" s="249">
        <f t="shared" si="98"/>
        <v>39</v>
      </c>
      <c r="AX11" s="249">
        <f t="shared" si="98"/>
        <v>46</v>
      </c>
      <c r="AY11" s="249">
        <f t="shared" ref="AY11:AY12" si="127">X11-W11</f>
        <v>55</v>
      </c>
      <c r="AZ11" s="249">
        <f t="shared" ref="AZ11:AZ12" si="128">Y11-X11</f>
        <v>32</v>
      </c>
      <c r="BA11" s="249">
        <f t="shared" ref="BA11:BA12" si="129">Z11-Y11</f>
        <v>19</v>
      </c>
      <c r="BB11" s="249">
        <f t="shared" ref="BB11:BB12" si="130">AA11-Z11</f>
        <v>13</v>
      </c>
      <c r="BC11" s="249">
        <f t="shared" ref="BC11:BC12" si="131">AB11-AA11</f>
        <v>1</v>
      </c>
      <c r="BD11" s="249">
        <f t="shared" ref="BD11:BD12" si="132">AC11-AB11</f>
        <v>11</v>
      </c>
      <c r="BE11" s="249">
        <f t="shared" ref="BE11:BE12" si="133">AD11-AC11</f>
        <v>-1096</v>
      </c>
      <c r="BF11" s="381"/>
      <c r="BG11" s="381"/>
      <c r="BH11" s="401"/>
      <c r="BI11" s="381"/>
      <c r="BJ11" s="381"/>
      <c r="BK11" s="381"/>
      <c r="BL11" s="403"/>
      <c r="BM11" s="403"/>
      <c r="BN11" s="381"/>
      <c r="BO11" s="357"/>
      <c r="BP11" s="381"/>
      <c r="BQ11" s="381"/>
      <c r="BR11" s="381"/>
      <c r="BS11" s="381"/>
      <c r="BT11" s="381"/>
      <c r="BU11" s="381"/>
      <c r="BV11" s="381"/>
      <c r="BW11" s="381"/>
      <c r="BX11" s="381"/>
      <c r="BY11" s="357"/>
      <c r="BZ11" s="357"/>
      <c r="CA11" s="357"/>
      <c r="CB11" s="357"/>
      <c r="CC11" s="381"/>
      <c r="CD11" s="381"/>
      <c r="CE11" s="381"/>
      <c r="CF11" s="381"/>
      <c r="CG11" s="382"/>
      <c r="CH11" s="35"/>
      <c r="CI11" s="290" t="s">
        <v>54</v>
      </c>
      <c r="CJ11" s="267">
        <v>30.7</v>
      </c>
      <c r="CK11" s="254">
        <v>39.799999999999997</v>
      </c>
      <c r="CL11" s="254">
        <v>67.900000000000006</v>
      </c>
      <c r="CM11" s="268">
        <v>92</v>
      </c>
      <c r="CN11" s="254">
        <v>155.19999999999999</v>
      </c>
      <c r="CO11" s="254">
        <v>220</v>
      </c>
      <c r="CP11" s="254">
        <v>274</v>
      </c>
      <c r="CQ11" s="254">
        <v>331</v>
      </c>
      <c r="CR11" s="254">
        <v>394</v>
      </c>
      <c r="CS11" s="268">
        <v>482</v>
      </c>
      <c r="CT11" s="268">
        <v>544</v>
      </c>
      <c r="CU11" s="268">
        <v>638</v>
      </c>
      <c r="CV11" s="251">
        <v>734</v>
      </c>
      <c r="CW11" s="258">
        <v>805</v>
      </c>
      <c r="CX11" s="276">
        <v>887</v>
      </c>
      <c r="CY11" s="268">
        <v>981</v>
      </c>
      <c r="CZ11" s="268">
        <v>1044</v>
      </c>
      <c r="DA11" s="268">
        <v>1113</v>
      </c>
      <c r="DB11" s="268">
        <v>1168</v>
      </c>
      <c r="DC11" s="250">
        <v>1213</v>
      </c>
      <c r="DD11" s="250">
        <v>1255</v>
      </c>
      <c r="DE11" s="250">
        <v>1315</v>
      </c>
      <c r="DF11" s="142">
        <v>1366</v>
      </c>
      <c r="DG11" s="142">
        <v>1404</v>
      </c>
      <c r="DH11" s="142">
        <v>1430</v>
      </c>
      <c r="DI11" s="250">
        <v>1436</v>
      </c>
      <c r="DJ11" s="250">
        <v>1456</v>
      </c>
      <c r="DK11" s="142"/>
      <c r="DL11" s="273">
        <f t="shared" ref="DL11:DM11" si="134">CK11-CJ11</f>
        <v>9.0999999999999979</v>
      </c>
      <c r="DM11" s="273">
        <f t="shared" si="134"/>
        <v>28.100000000000009</v>
      </c>
      <c r="DN11" s="273">
        <f t="shared" ref="DN11" si="135">CM11-CL11</f>
        <v>24.099999999999994</v>
      </c>
      <c r="DO11" s="273">
        <f t="shared" ref="DO11" si="136">CN11-CM11</f>
        <v>63.199999999999989</v>
      </c>
      <c r="DP11" s="273">
        <f t="shared" ref="DP11" si="137">CO11-CN11</f>
        <v>64.800000000000011</v>
      </c>
      <c r="DQ11" s="273">
        <f t="shared" ref="DQ11" si="138">CP11-CO11</f>
        <v>54</v>
      </c>
      <c r="DR11" s="273">
        <f t="shared" ref="DR11" si="139">CQ11-CP11</f>
        <v>57</v>
      </c>
      <c r="DS11" s="273">
        <f t="shared" ref="DS11" si="140">CR11-CQ11</f>
        <v>63</v>
      </c>
      <c r="DT11" s="273">
        <f t="shared" ref="DT11" si="141">CS11-CR11</f>
        <v>88</v>
      </c>
      <c r="DU11" s="291">
        <f t="shared" ref="DU11" si="142">CT11-CS11</f>
        <v>62</v>
      </c>
      <c r="DV11" s="291">
        <f t="shared" ref="DV11" si="143">CU11-CT11</f>
        <v>94</v>
      </c>
      <c r="DW11" s="291">
        <f t="shared" ref="DW11" si="144">CV11-CU11</f>
        <v>96</v>
      </c>
      <c r="DX11" s="291">
        <f t="shared" ref="DX11" si="145">CW11-CV11</f>
        <v>71</v>
      </c>
      <c r="DY11" s="291">
        <f t="shared" ref="DY11" si="146">CX11-CW11</f>
        <v>82</v>
      </c>
      <c r="DZ11" s="291">
        <f t="shared" ref="DZ11" si="147">CY11-CX11</f>
        <v>94</v>
      </c>
      <c r="EA11" s="291">
        <f t="shared" ref="EA11" si="148">CZ11-CY11</f>
        <v>63</v>
      </c>
      <c r="EB11" s="291">
        <f t="shared" ref="EB11" si="149">DA11-CZ11</f>
        <v>69</v>
      </c>
      <c r="EC11" s="291">
        <f t="shared" ref="EC11" si="150">DB11-DA11</f>
        <v>55</v>
      </c>
      <c r="ED11" s="291">
        <f t="shared" ref="ED11" si="151">DC11-DB11</f>
        <v>45</v>
      </c>
      <c r="EE11" s="291">
        <f t="shared" ref="EE11" si="152">DD11-DC11</f>
        <v>42</v>
      </c>
      <c r="EF11" s="291">
        <f t="shared" ref="EF11" si="153">DE11-DD11</f>
        <v>60</v>
      </c>
      <c r="EG11" s="291">
        <f t="shared" ref="EG11" si="154">DF11-DE11</f>
        <v>51</v>
      </c>
      <c r="EH11" s="291">
        <f t="shared" ref="EH11" si="155">DG11-DF11</f>
        <v>38</v>
      </c>
      <c r="EI11" s="292">
        <f t="shared" ref="EI11" si="156">DH11-DG11</f>
        <v>26</v>
      </c>
      <c r="EJ11" s="291">
        <f t="shared" ref="EJ11" si="157">DI11-DH11</f>
        <v>6</v>
      </c>
      <c r="EK11" s="273">
        <f t="shared" ref="EK11" si="158">DJ11-DI11</f>
        <v>20</v>
      </c>
      <c r="EL11" s="293">
        <f t="shared" ref="EL11" si="159">DK11-DJ11</f>
        <v>-1456</v>
      </c>
      <c r="EM11" s="363"/>
      <c r="EN11" s="363"/>
      <c r="EO11" s="363"/>
      <c r="EP11" s="363"/>
      <c r="EQ11" s="363"/>
      <c r="ER11" s="363"/>
      <c r="ES11" s="363"/>
      <c r="ET11" s="363"/>
      <c r="EU11" s="363"/>
      <c r="EV11" s="363"/>
      <c r="EW11" s="363"/>
      <c r="EX11" s="363"/>
      <c r="EY11" s="363"/>
      <c r="EZ11" s="363"/>
      <c r="FA11" s="363"/>
      <c r="FB11" s="363"/>
      <c r="FC11" s="363"/>
      <c r="FD11" s="363"/>
      <c r="FE11" s="363"/>
      <c r="FF11" s="363"/>
      <c r="FG11" s="363"/>
      <c r="FH11" s="363"/>
      <c r="FI11" s="363"/>
      <c r="FJ11" s="363"/>
      <c r="FK11" s="363"/>
      <c r="FL11" s="363"/>
      <c r="FM11" s="357"/>
      <c r="FN11" s="382"/>
      <c r="FO11" s="35"/>
    </row>
    <row r="12" spans="2:171" ht="15" customHeight="1" thickBot="1" x14ac:dyDescent="0.5">
      <c r="B12" s="322" t="s">
        <v>37</v>
      </c>
      <c r="C12" s="261">
        <v>6.8</v>
      </c>
      <c r="D12" s="262">
        <v>9.9</v>
      </c>
      <c r="E12" s="149">
        <v>14.2</v>
      </c>
      <c r="F12" s="148">
        <v>25.3</v>
      </c>
      <c r="G12" s="247">
        <v>54</v>
      </c>
      <c r="H12" s="149">
        <v>85</v>
      </c>
      <c r="I12" s="149">
        <v>108</v>
      </c>
      <c r="J12" s="149">
        <v>138</v>
      </c>
      <c r="K12" s="149">
        <v>189</v>
      </c>
      <c r="L12" s="149">
        <v>260</v>
      </c>
      <c r="M12" s="148">
        <v>311</v>
      </c>
      <c r="N12" s="148">
        <v>382</v>
      </c>
      <c r="O12" s="263">
        <v>458</v>
      </c>
      <c r="P12" s="264">
        <v>519</v>
      </c>
      <c r="Q12" s="264">
        <v>594</v>
      </c>
      <c r="R12" s="265">
        <v>672</v>
      </c>
      <c r="S12" s="265">
        <v>726</v>
      </c>
      <c r="T12" s="265">
        <v>779</v>
      </c>
      <c r="U12" s="265">
        <v>828</v>
      </c>
      <c r="V12" s="264">
        <v>864</v>
      </c>
      <c r="W12" s="264">
        <v>901</v>
      </c>
      <c r="X12" s="264">
        <v>953</v>
      </c>
      <c r="Y12" s="265">
        <v>979</v>
      </c>
      <c r="Z12" s="265">
        <v>994</v>
      </c>
      <c r="AA12" s="265">
        <v>1007</v>
      </c>
      <c r="AB12" s="264">
        <v>1009</v>
      </c>
      <c r="AC12" s="264">
        <v>1018</v>
      </c>
      <c r="AD12" s="265"/>
      <c r="AE12" s="266">
        <f t="shared" si="97"/>
        <v>3.1000000000000005</v>
      </c>
      <c r="AF12" s="266">
        <f t="shared" si="97"/>
        <v>4.2999999999999989</v>
      </c>
      <c r="AG12" s="266">
        <f t="shared" si="97"/>
        <v>11.100000000000001</v>
      </c>
      <c r="AH12" s="266">
        <f t="shared" si="97"/>
        <v>28.7</v>
      </c>
      <c r="AI12" s="266">
        <f t="shared" si="97"/>
        <v>31</v>
      </c>
      <c r="AJ12" s="266">
        <f t="shared" si="97"/>
        <v>23</v>
      </c>
      <c r="AK12" s="266">
        <f t="shared" si="97"/>
        <v>30</v>
      </c>
      <c r="AL12" s="266">
        <f t="shared" si="97"/>
        <v>51</v>
      </c>
      <c r="AM12" s="323">
        <f t="shared" si="97"/>
        <v>71</v>
      </c>
      <c r="AN12" s="266">
        <f t="shared" si="97"/>
        <v>51</v>
      </c>
      <c r="AO12" s="266">
        <f t="shared" si="98"/>
        <v>71</v>
      </c>
      <c r="AP12" s="266">
        <f t="shared" si="98"/>
        <v>76</v>
      </c>
      <c r="AQ12" s="266">
        <f t="shared" si="98"/>
        <v>61</v>
      </c>
      <c r="AR12" s="266">
        <f t="shared" si="98"/>
        <v>75</v>
      </c>
      <c r="AS12" s="266">
        <f t="shared" si="98"/>
        <v>78</v>
      </c>
      <c r="AT12" s="266">
        <f t="shared" si="98"/>
        <v>54</v>
      </c>
      <c r="AU12" s="266">
        <f t="shared" si="98"/>
        <v>53</v>
      </c>
      <c r="AV12" s="266">
        <f t="shared" si="98"/>
        <v>49</v>
      </c>
      <c r="AW12" s="266">
        <f t="shared" si="98"/>
        <v>36</v>
      </c>
      <c r="AX12" s="266">
        <f t="shared" si="98"/>
        <v>37</v>
      </c>
      <c r="AY12" s="266">
        <f t="shared" si="127"/>
        <v>52</v>
      </c>
      <c r="AZ12" s="266">
        <f t="shared" si="128"/>
        <v>26</v>
      </c>
      <c r="BA12" s="266">
        <f t="shared" si="129"/>
        <v>15</v>
      </c>
      <c r="BB12" s="266">
        <f t="shared" si="130"/>
        <v>13</v>
      </c>
      <c r="BC12" s="266">
        <f t="shared" si="131"/>
        <v>2</v>
      </c>
      <c r="BD12" s="266">
        <f t="shared" si="132"/>
        <v>9</v>
      </c>
      <c r="BE12" s="266">
        <f t="shared" si="133"/>
        <v>-1018</v>
      </c>
      <c r="BF12" s="399"/>
      <c r="BG12" s="399"/>
      <c r="BH12" s="402"/>
      <c r="BI12" s="381"/>
      <c r="BJ12" s="381"/>
      <c r="BK12" s="381"/>
      <c r="BL12" s="404"/>
      <c r="BM12" s="404"/>
      <c r="BN12" s="381"/>
      <c r="BO12" s="359"/>
      <c r="BP12" s="381"/>
      <c r="BQ12" s="381"/>
      <c r="BR12" s="381"/>
      <c r="BS12" s="381"/>
      <c r="BT12" s="381"/>
      <c r="BU12" s="381"/>
      <c r="BV12" s="381"/>
      <c r="BW12" s="381"/>
      <c r="BX12" s="381"/>
      <c r="BY12" s="359"/>
      <c r="BZ12" s="359"/>
      <c r="CA12" s="359"/>
      <c r="CB12" s="359"/>
      <c r="CC12" s="381"/>
      <c r="CD12" s="381"/>
      <c r="CE12" s="381"/>
      <c r="CF12" s="381"/>
      <c r="CG12" s="383"/>
      <c r="CH12" s="35"/>
      <c r="CI12" s="290" t="s">
        <v>45</v>
      </c>
      <c r="CJ12" s="267">
        <v>19.899999999999999</v>
      </c>
      <c r="CK12" s="254">
        <v>28.3</v>
      </c>
      <c r="CL12" s="254">
        <v>52.9</v>
      </c>
      <c r="CM12" s="268">
        <v>73</v>
      </c>
      <c r="CN12" s="254">
        <v>134.4</v>
      </c>
      <c r="CO12" s="254">
        <v>190</v>
      </c>
      <c r="CP12" s="254">
        <v>240</v>
      </c>
      <c r="CQ12" s="254">
        <v>287</v>
      </c>
      <c r="CR12" s="254">
        <v>344</v>
      </c>
      <c r="CS12" s="268">
        <v>427</v>
      </c>
      <c r="CT12" s="268">
        <v>485</v>
      </c>
      <c r="CU12" s="268">
        <v>577</v>
      </c>
      <c r="CV12" s="259">
        <v>668</v>
      </c>
      <c r="CW12" s="258">
        <v>737</v>
      </c>
      <c r="CX12" s="279">
        <v>819</v>
      </c>
      <c r="CY12" s="268">
        <v>908</v>
      </c>
      <c r="CZ12" s="268">
        <v>968</v>
      </c>
      <c r="DA12" s="268">
        <v>1035</v>
      </c>
      <c r="DB12" s="268">
        <v>1091</v>
      </c>
      <c r="DC12" s="258">
        <v>1136</v>
      </c>
      <c r="DD12" s="258">
        <v>1178</v>
      </c>
      <c r="DE12" s="258">
        <v>1247</v>
      </c>
      <c r="DF12" s="142">
        <v>1303</v>
      </c>
      <c r="DG12" s="268">
        <v>1345</v>
      </c>
      <c r="DH12" s="268">
        <v>1369</v>
      </c>
      <c r="DI12" s="258">
        <v>1373</v>
      </c>
      <c r="DJ12" s="258">
        <v>1396</v>
      </c>
      <c r="DK12" s="268"/>
      <c r="DL12" s="274">
        <f t="shared" si="100"/>
        <v>8.4000000000000021</v>
      </c>
      <c r="DM12" s="274">
        <f t="shared" si="100"/>
        <v>24.599999999999998</v>
      </c>
      <c r="DN12" s="274">
        <f t="shared" si="101"/>
        <v>20.100000000000001</v>
      </c>
      <c r="DO12" s="274">
        <f t="shared" si="102"/>
        <v>61.400000000000006</v>
      </c>
      <c r="DP12" s="274">
        <f t="shared" si="103"/>
        <v>55.599999999999994</v>
      </c>
      <c r="DQ12" s="274">
        <f t="shared" si="104"/>
        <v>50</v>
      </c>
      <c r="DR12" s="274">
        <f t="shared" si="105"/>
        <v>47</v>
      </c>
      <c r="DS12" s="274">
        <f t="shared" si="106"/>
        <v>57</v>
      </c>
      <c r="DT12" s="274">
        <f t="shared" si="107"/>
        <v>83</v>
      </c>
      <c r="DU12" s="277">
        <f t="shared" si="108"/>
        <v>58</v>
      </c>
      <c r="DV12" s="277">
        <f t="shared" si="109"/>
        <v>92</v>
      </c>
      <c r="DW12" s="277">
        <f t="shared" si="110"/>
        <v>91</v>
      </c>
      <c r="DX12" s="277">
        <f t="shared" si="111"/>
        <v>69</v>
      </c>
      <c r="DY12" s="277">
        <f t="shared" si="112"/>
        <v>82</v>
      </c>
      <c r="DZ12" s="277">
        <f t="shared" si="113"/>
        <v>89</v>
      </c>
      <c r="EA12" s="277">
        <f t="shared" si="114"/>
        <v>60</v>
      </c>
      <c r="EB12" s="277">
        <f t="shared" si="115"/>
        <v>67</v>
      </c>
      <c r="EC12" s="277">
        <f t="shared" si="116"/>
        <v>56</v>
      </c>
      <c r="ED12" s="277">
        <f t="shared" si="117"/>
        <v>45</v>
      </c>
      <c r="EE12" s="277">
        <f t="shared" si="118"/>
        <v>42</v>
      </c>
      <c r="EF12" s="277">
        <f t="shared" si="119"/>
        <v>69</v>
      </c>
      <c r="EG12" s="277">
        <f t="shared" si="120"/>
        <v>56</v>
      </c>
      <c r="EH12" s="277">
        <f t="shared" si="121"/>
        <v>42</v>
      </c>
      <c r="EI12" s="294">
        <f t="shared" si="122"/>
        <v>24</v>
      </c>
      <c r="EJ12" s="277">
        <f t="shared" si="123"/>
        <v>4</v>
      </c>
      <c r="EK12" s="274">
        <f t="shared" si="124"/>
        <v>23</v>
      </c>
      <c r="EL12" s="295">
        <f t="shared" si="125"/>
        <v>-1396</v>
      </c>
      <c r="EM12" s="363"/>
      <c r="EN12" s="363"/>
      <c r="EO12" s="363"/>
      <c r="EP12" s="363"/>
      <c r="EQ12" s="363"/>
      <c r="ER12" s="363"/>
      <c r="ES12" s="363"/>
      <c r="ET12" s="363"/>
      <c r="EU12" s="363"/>
      <c r="EV12" s="363"/>
      <c r="EW12" s="363"/>
      <c r="EX12" s="363"/>
      <c r="EY12" s="363"/>
      <c r="EZ12" s="363"/>
      <c r="FA12" s="363"/>
      <c r="FB12" s="363"/>
      <c r="FC12" s="363"/>
      <c r="FD12" s="363"/>
      <c r="FE12" s="363"/>
      <c r="FF12" s="363"/>
      <c r="FG12" s="363"/>
      <c r="FH12" s="363"/>
      <c r="FI12" s="363"/>
      <c r="FJ12" s="363"/>
      <c r="FK12" s="363"/>
      <c r="FL12" s="363"/>
      <c r="FM12" s="357"/>
      <c r="FN12" s="382"/>
      <c r="FO12" s="35"/>
    </row>
    <row r="13" spans="2:171" ht="14.65" thickBot="1" x14ac:dyDescent="0.5">
      <c r="B13" s="395" t="s">
        <v>47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6"/>
      <c r="AH13" s="396"/>
      <c r="AI13" s="396"/>
      <c r="AJ13" s="396"/>
      <c r="AK13" s="396"/>
      <c r="AL13" s="396"/>
      <c r="AM13" s="396"/>
      <c r="AN13" s="396"/>
      <c r="AO13" s="396"/>
      <c r="AP13" s="396"/>
      <c r="AQ13" s="396"/>
      <c r="AR13" s="396"/>
      <c r="AS13" s="396"/>
      <c r="AT13" s="396"/>
      <c r="AU13" s="396"/>
      <c r="AV13" s="396"/>
      <c r="AW13" s="396"/>
      <c r="AX13" s="396"/>
      <c r="AY13" s="396"/>
      <c r="AZ13" s="396"/>
      <c r="BA13" s="396"/>
      <c r="BB13" s="396"/>
      <c r="BC13" s="396"/>
      <c r="BD13" s="396"/>
      <c r="BE13" s="396"/>
      <c r="BF13" s="396"/>
      <c r="BG13" s="396"/>
      <c r="BH13" s="396"/>
      <c r="BI13" s="396"/>
      <c r="BJ13" s="396"/>
      <c r="BK13" s="396"/>
      <c r="BL13" s="361"/>
      <c r="BM13" s="361"/>
      <c r="BN13" s="396"/>
      <c r="BO13" s="361"/>
      <c r="BP13" s="396"/>
      <c r="BQ13" s="396"/>
      <c r="BR13" s="396"/>
      <c r="BS13" s="396"/>
      <c r="BT13" s="396"/>
      <c r="BU13" s="396"/>
      <c r="BV13" s="396"/>
      <c r="BW13" s="396"/>
      <c r="BX13" s="396"/>
      <c r="BY13" s="361"/>
      <c r="BZ13" s="361"/>
      <c r="CA13" s="361"/>
      <c r="CB13" s="361"/>
      <c r="CC13" s="396"/>
      <c r="CD13" s="396"/>
      <c r="CE13" s="396"/>
      <c r="CF13" s="396"/>
      <c r="CG13" s="371"/>
      <c r="CH13" s="35"/>
      <c r="CI13" s="290" t="s">
        <v>19</v>
      </c>
      <c r="CJ13" s="267">
        <v>23.1</v>
      </c>
      <c r="CK13" s="254">
        <v>32.5</v>
      </c>
      <c r="CL13" s="254">
        <v>59.7</v>
      </c>
      <c r="CM13" s="268">
        <v>82.9</v>
      </c>
      <c r="CN13" s="254">
        <v>148.19999999999999</v>
      </c>
      <c r="CO13" s="254">
        <v>208</v>
      </c>
      <c r="CP13" s="254">
        <v>260</v>
      </c>
      <c r="CQ13" s="254">
        <v>310</v>
      </c>
      <c r="CR13" s="254">
        <v>371</v>
      </c>
      <c r="CS13" s="268">
        <v>457</v>
      </c>
      <c r="CT13" s="268">
        <v>516</v>
      </c>
      <c r="CU13" s="268">
        <v>612</v>
      </c>
      <c r="CV13" s="259">
        <v>705</v>
      </c>
      <c r="CW13" s="258">
        <v>777</v>
      </c>
      <c r="CX13" s="279">
        <v>860</v>
      </c>
      <c r="CY13" s="268">
        <v>955</v>
      </c>
      <c r="CZ13" s="268">
        <v>1017</v>
      </c>
      <c r="DA13" s="268">
        <v>1087</v>
      </c>
      <c r="DB13" s="268">
        <v>1148</v>
      </c>
      <c r="DC13" s="258">
        <v>1195</v>
      </c>
      <c r="DD13" s="258">
        <v>1241</v>
      </c>
      <c r="DE13" s="258">
        <v>1310</v>
      </c>
      <c r="DF13" s="268">
        <v>1367</v>
      </c>
      <c r="DG13" s="268">
        <v>1409</v>
      </c>
      <c r="DH13" s="268">
        <v>1437</v>
      </c>
      <c r="DI13" s="258">
        <v>1441</v>
      </c>
      <c r="DJ13" s="258">
        <v>1464</v>
      </c>
      <c r="DK13" s="268"/>
      <c r="DL13" s="274">
        <f t="shared" si="100"/>
        <v>9.3999999999999986</v>
      </c>
      <c r="DM13" s="274">
        <f t="shared" si="100"/>
        <v>27.200000000000003</v>
      </c>
      <c r="DN13" s="274">
        <f t="shared" si="101"/>
        <v>23.200000000000003</v>
      </c>
      <c r="DO13" s="274">
        <f t="shared" si="102"/>
        <v>65.299999999999983</v>
      </c>
      <c r="DP13" s="274">
        <f t="shared" si="103"/>
        <v>59.800000000000011</v>
      </c>
      <c r="DQ13" s="274">
        <f t="shared" si="104"/>
        <v>52</v>
      </c>
      <c r="DR13" s="274">
        <f t="shared" si="105"/>
        <v>50</v>
      </c>
      <c r="DS13" s="274">
        <f t="shared" si="106"/>
        <v>61</v>
      </c>
      <c r="DT13" s="274">
        <f t="shared" si="107"/>
        <v>86</v>
      </c>
      <c r="DU13" s="277">
        <f t="shared" si="108"/>
        <v>59</v>
      </c>
      <c r="DV13" s="277">
        <f t="shared" si="109"/>
        <v>96</v>
      </c>
      <c r="DW13" s="277">
        <f t="shared" si="110"/>
        <v>93</v>
      </c>
      <c r="DX13" s="277">
        <f t="shared" si="111"/>
        <v>72</v>
      </c>
      <c r="DY13" s="277">
        <f t="shared" si="112"/>
        <v>83</v>
      </c>
      <c r="DZ13" s="277">
        <f t="shared" si="113"/>
        <v>95</v>
      </c>
      <c r="EA13" s="277">
        <f t="shared" si="114"/>
        <v>62</v>
      </c>
      <c r="EB13" s="277">
        <f t="shared" si="115"/>
        <v>70</v>
      </c>
      <c r="EC13" s="277">
        <f t="shared" si="116"/>
        <v>61</v>
      </c>
      <c r="ED13" s="277">
        <f t="shared" si="117"/>
        <v>47</v>
      </c>
      <c r="EE13" s="277">
        <f t="shared" si="118"/>
        <v>46</v>
      </c>
      <c r="EF13" s="277">
        <f t="shared" si="119"/>
        <v>69</v>
      </c>
      <c r="EG13" s="277">
        <f t="shared" si="120"/>
        <v>57</v>
      </c>
      <c r="EH13" s="277">
        <f t="shared" si="121"/>
        <v>42</v>
      </c>
      <c r="EI13" s="294">
        <f t="shared" si="122"/>
        <v>28</v>
      </c>
      <c r="EJ13" s="277">
        <f t="shared" si="123"/>
        <v>4</v>
      </c>
      <c r="EK13" s="274">
        <f t="shared" si="124"/>
        <v>23</v>
      </c>
      <c r="EL13" s="295">
        <f t="shared" si="125"/>
        <v>-1464</v>
      </c>
      <c r="EM13" s="363"/>
      <c r="EN13" s="363"/>
      <c r="EO13" s="363"/>
      <c r="EP13" s="363"/>
      <c r="EQ13" s="363"/>
      <c r="ER13" s="363"/>
      <c r="ES13" s="363"/>
      <c r="ET13" s="363"/>
      <c r="EU13" s="363"/>
      <c r="EV13" s="363"/>
      <c r="EW13" s="363"/>
      <c r="EX13" s="363"/>
      <c r="EY13" s="363"/>
      <c r="EZ13" s="363"/>
      <c r="FA13" s="363"/>
      <c r="FB13" s="363"/>
      <c r="FC13" s="363"/>
      <c r="FD13" s="363"/>
      <c r="FE13" s="363"/>
      <c r="FF13" s="363"/>
      <c r="FG13" s="363"/>
      <c r="FH13" s="363"/>
      <c r="FI13" s="363"/>
      <c r="FJ13" s="363"/>
      <c r="FK13" s="363"/>
      <c r="FL13" s="363"/>
      <c r="FM13" s="357"/>
      <c r="FN13" s="382"/>
      <c r="FO13" s="35"/>
    </row>
    <row r="14" spans="2:171" ht="14.65" customHeight="1" x14ac:dyDescent="0.45">
      <c r="B14" s="320" t="s">
        <v>38</v>
      </c>
      <c r="C14" s="248">
        <v>13</v>
      </c>
      <c r="D14" s="143">
        <v>18.2</v>
      </c>
      <c r="E14" s="248">
        <v>28.3</v>
      </c>
      <c r="F14" s="250">
        <v>43.1</v>
      </c>
      <c r="G14" s="143">
        <v>80.099999999999994</v>
      </c>
      <c r="H14" s="143">
        <v>120</v>
      </c>
      <c r="I14" s="143">
        <v>151</v>
      </c>
      <c r="J14" s="143">
        <v>196</v>
      </c>
      <c r="K14" s="142">
        <v>252</v>
      </c>
      <c r="L14" s="143">
        <v>328</v>
      </c>
      <c r="M14" s="142">
        <v>389</v>
      </c>
      <c r="N14" s="142">
        <v>470</v>
      </c>
      <c r="O14" s="250">
        <v>553</v>
      </c>
      <c r="P14" s="251">
        <v>618</v>
      </c>
      <c r="Q14" s="251">
        <v>704</v>
      </c>
      <c r="R14" s="252">
        <v>793</v>
      </c>
      <c r="S14" s="252">
        <v>858</v>
      </c>
      <c r="T14" s="252">
        <v>917</v>
      </c>
      <c r="U14" s="252">
        <v>975</v>
      </c>
      <c r="V14" s="251">
        <v>1017</v>
      </c>
      <c r="W14" s="251">
        <v>1058</v>
      </c>
      <c r="X14" s="251">
        <v>1114</v>
      </c>
      <c r="Y14" s="252">
        <v>1153</v>
      </c>
      <c r="Z14" s="252">
        <v>1182</v>
      </c>
      <c r="AA14" s="252">
        <v>1202</v>
      </c>
      <c r="AB14" s="251">
        <v>1207</v>
      </c>
      <c r="AC14" s="251">
        <v>1220</v>
      </c>
      <c r="AD14" s="252"/>
      <c r="AE14" s="249">
        <f t="shared" ref="AE14:AN17" si="160">D14-C14</f>
        <v>5.1999999999999993</v>
      </c>
      <c r="AF14" s="249">
        <f t="shared" si="160"/>
        <v>10.100000000000001</v>
      </c>
      <c r="AG14" s="249">
        <f t="shared" si="160"/>
        <v>14.8</v>
      </c>
      <c r="AH14" s="249">
        <f t="shared" si="160"/>
        <v>36.999999999999993</v>
      </c>
      <c r="AI14" s="249">
        <f t="shared" si="160"/>
        <v>39.900000000000006</v>
      </c>
      <c r="AJ14" s="249">
        <f t="shared" si="160"/>
        <v>31</v>
      </c>
      <c r="AK14" s="249">
        <f t="shared" si="160"/>
        <v>45</v>
      </c>
      <c r="AL14" s="249">
        <f t="shared" si="160"/>
        <v>56</v>
      </c>
      <c r="AM14" s="249">
        <f t="shared" si="160"/>
        <v>76</v>
      </c>
      <c r="AN14" s="249">
        <f t="shared" si="160"/>
        <v>61</v>
      </c>
      <c r="AO14" s="249">
        <f t="shared" ref="AO14:AX17" si="161">N14-M14</f>
        <v>81</v>
      </c>
      <c r="AP14" s="249">
        <f t="shared" si="161"/>
        <v>83</v>
      </c>
      <c r="AQ14" s="249">
        <f t="shared" si="161"/>
        <v>65</v>
      </c>
      <c r="AR14" s="249">
        <f t="shared" si="161"/>
        <v>86</v>
      </c>
      <c r="AS14" s="249">
        <f t="shared" si="161"/>
        <v>89</v>
      </c>
      <c r="AT14" s="249">
        <f t="shared" si="161"/>
        <v>65</v>
      </c>
      <c r="AU14" s="249">
        <f t="shared" si="161"/>
        <v>59</v>
      </c>
      <c r="AV14" s="249">
        <f t="shared" si="161"/>
        <v>58</v>
      </c>
      <c r="AW14" s="249">
        <f t="shared" si="161"/>
        <v>42</v>
      </c>
      <c r="AX14" s="249">
        <f t="shared" si="161"/>
        <v>41</v>
      </c>
      <c r="AY14" s="249">
        <f t="shared" ref="AY14:BE17" si="162">X14-W14</f>
        <v>56</v>
      </c>
      <c r="AZ14" s="249">
        <f t="shared" si="162"/>
        <v>39</v>
      </c>
      <c r="BA14" s="249">
        <f t="shared" si="162"/>
        <v>29</v>
      </c>
      <c r="BB14" s="249">
        <f t="shared" si="162"/>
        <v>20</v>
      </c>
      <c r="BC14" s="249">
        <f t="shared" si="162"/>
        <v>5</v>
      </c>
      <c r="BD14" s="249">
        <f t="shared" si="162"/>
        <v>13</v>
      </c>
      <c r="BE14" s="249">
        <f t="shared" si="162"/>
        <v>-1220</v>
      </c>
      <c r="BF14" s="357">
        <f t="shared" ref="BF14:BY14" si="163">AVERAGE(C14:C17)</f>
        <v>11.9</v>
      </c>
      <c r="BG14" s="357">
        <f t="shared" si="163"/>
        <v>17.924999999999997</v>
      </c>
      <c r="BH14" s="357">
        <f t="shared" si="163"/>
        <v>28.875</v>
      </c>
      <c r="BI14" s="357">
        <f t="shared" si="163"/>
        <v>45.125</v>
      </c>
      <c r="BJ14" s="357">
        <f t="shared" si="163"/>
        <v>87.224999999999994</v>
      </c>
      <c r="BK14" s="357">
        <f t="shared" si="163"/>
        <v>133.25</v>
      </c>
      <c r="BL14" s="357">
        <f t="shared" si="163"/>
        <v>174.75</v>
      </c>
      <c r="BM14" s="357">
        <f t="shared" si="163"/>
        <v>223.5</v>
      </c>
      <c r="BN14" s="357">
        <f t="shared" si="163"/>
        <v>282.5</v>
      </c>
      <c r="BO14" s="357">
        <f t="shared" si="163"/>
        <v>358.75</v>
      </c>
      <c r="BP14" s="357">
        <f t="shared" si="163"/>
        <v>422.25</v>
      </c>
      <c r="BQ14" s="357">
        <f t="shared" si="163"/>
        <v>504</v>
      </c>
      <c r="BR14" s="357">
        <f t="shared" si="163"/>
        <v>589</v>
      </c>
      <c r="BS14" s="357">
        <f t="shared" si="163"/>
        <v>657.75</v>
      </c>
      <c r="BT14" s="357">
        <f t="shared" si="163"/>
        <v>742</v>
      </c>
      <c r="BU14" s="357">
        <f t="shared" si="163"/>
        <v>832.75</v>
      </c>
      <c r="BV14" s="357">
        <f t="shared" si="163"/>
        <v>899.5</v>
      </c>
      <c r="BW14" s="357">
        <f t="shared" si="163"/>
        <v>964.5</v>
      </c>
      <c r="BX14" s="357">
        <f t="shared" si="163"/>
        <v>1026.25</v>
      </c>
      <c r="BY14" s="357">
        <f t="shared" si="163"/>
        <v>1070</v>
      </c>
      <c r="BZ14" s="357">
        <f t="shared" ref="BZ14" si="164">AVERAGE(W14:W17)</f>
        <v>1112.5</v>
      </c>
      <c r="CA14" s="357">
        <f t="shared" ref="CA14" si="165">AVERAGE(X14:X17)</f>
        <v>1171.25</v>
      </c>
      <c r="CB14" s="357">
        <f t="shared" ref="CB14" si="166">AVERAGE(Y14:Y17)</f>
        <v>1214.25</v>
      </c>
      <c r="CC14" s="357">
        <f t="shared" ref="CC14" si="167">AVERAGE(Z14:Z17)</f>
        <v>1246.25</v>
      </c>
      <c r="CD14" s="357">
        <f t="shared" ref="CD14" si="168">AVERAGE(AA14:AA17)</f>
        <v>1267.75</v>
      </c>
      <c r="CE14" s="357">
        <f t="shared" ref="CE14" si="169">AVERAGE(AB14:AB17)</f>
        <v>1272.25</v>
      </c>
      <c r="CF14" s="357">
        <f t="shared" ref="CF14" si="170">AVERAGE(AC14:AC17)</f>
        <v>1286</v>
      </c>
      <c r="CG14" s="363" t="e">
        <f t="shared" ref="CG14" si="171">AVERAGE(AD14:AD17)</f>
        <v>#DIV/0!</v>
      </c>
      <c r="CI14" s="290" t="s">
        <v>20</v>
      </c>
      <c r="CJ14" s="267">
        <v>31.6</v>
      </c>
      <c r="CK14" s="254">
        <v>41.2</v>
      </c>
      <c r="CL14" s="254">
        <v>68.8</v>
      </c>
      <c r="CM14" s="268">
        <v>92.7</v>
      </c>
      <c r="CN14" s="254">
        <v>155.9</v>
      </c>
      <c r="CO14" s="254">
        <v>216</v>
      </c>
      <c r="CP14" s="254">
        <v>269</v>
      </c>
      <c r="CQ14" s="254">
        <v>324</v>
      </c>
      <c r="CR14" s="254">
        <v>384</v>
      </c>
      <c r="CS14" s="268">
        <v>471</v>
      </c>
      <c r="CT14" s="268">
        <v>532</v>
      </c>
      <c r="CU14" s="268">
        <v>626</v>
      </c>
      <c r="CV14" s="259">
        <v>719</v>
      </c>
      <c r="CW14" s="258">
        <v>791</v>
      </c>
      <c r="CX14" s="279">
        <v>873</v>
      </c>
      <c r="CY14" s="268">
        <v>967</v>
      </c>
      <c r="CZ14" s="268">
        <v>1032</v>
      </c>
      <c r="DA14" s="268">
        <v>1103</v>
      </c>
      <c r="DB14" s="268">
        <v>1160</v>
      </c>
      <c r="DC14" s="258">
        <v>1207</v>
      </c>
      <c r="DD14" s="258">
        <v>1252</v>
      </c>
      <c r="DE14" s="258">
        <v>1314</v>
      </c>
      <c r="DF14" s="268">
        <v>1369</v>
      </c>
      <c r="DG14" s="268">
        <v>1407</v>
      </c>
      <c r="DH14" s="268">
        <v>1434</v>
      </c>
      <c r="DI14" s="258">
        <v>1439</v>
      </c>
      <c r="DJ14" s="258">
        <v>1459</v>
      </c>
      <c r="DK14" s="268"/>
      <c r="DL14" s="274">
        <f t="shared" si="100"/>
        <v>9.6000000000000014</v>
      </c>
      <c r="DM14" s="274">
        <f t="shared" si="100"/>
        <v>27.599999999999994</v>
      </c>
      <c r="DN14" s="274">
        <f t="shared" si="101"/>
        <v>23.900000000000006</v>
      </c>
      <c r="DO14" s="274">
        <f t="shared" si="102"/>
        <v>63.2</v>
      </c>
      <c r="DP14" s="274">
        <f t="shared" si="103"/>
        <v>60.099999999999994</v>
      </c>
      <c r="DQ14" s="274">
        <f t="shared" si="104"/>
        <v>53</v>
      </c>
      <c r="DR14" s="274">
        <f t="shared" si="105"/>
        <v>55</v>
      </c>
      <c r="DS14" s="274">
        <f t="shared" si="106"/>
        <v>60</v>
      </c>
      <c r="DT14" s="274">
        <f t="shared" si="107"/>
        <v>87</v>
      </c>
      <c r="DU14" s="277">
        <f t="shared" si="108"/>
        <v>61</v>
      </c>
      <c r="DV14" s="277">
        <f t="shared" si="109"/>
        <v>94</v>
      </c>
      <c r="DW14" s="277">
        <f t="shared" si="110"/>
        <v>93</v>
      </c>
      <c r="DX14" s="277">
        <f t="shared" si="111"/>
        <v>72</v>
      </c>
      <c r="DY14" s="277">
        <f t="shared" si="112"/>
        <v>82</v>
      </c>
      <c r="DZ14" s="277">
        <f t="shared" si="113"/>
        <v>94</v>
      </c>
      <c r="EA14" s="277">
        <f t="shared" si="114"/>
        <v>65</v>
      </c>
      <c r="EB14" s="277">
        <f t="shared" si="115"/>
        <v>71</v>
      </c>
      <c r="EC14" s="277">
        <f t="shared" si="116"/>
        <v>57</v>
      </c>
      <c r="ED14" s="277">
        <f t="shared" si="117"/>
        <v>47</v>
      </c>
      <c r="EE14" s="277">
        <f t="shared" si="118"/>
        <v>45</v>
      </c>
      <c r="EF14" s="277">
        <f t="shared" si="119"/>
        <v>62</v>
      </c>
      <c r="EG14" s="277">
        <f t="shared" si="120"/>
        <v>55</v>
      </c>
      <c r="EH14" s="277">
        <f t="shared" si="121"/>
        <v>38</v>
      </c>
      <c r="EI14" s="294">
        <f t="shared" si="122"/>
        <v>27</v>
      </c>
      <c r="EJ14" s="277">
        <f t="shared" si="123"/>
        <v>5</v>
      </c>
      <c r="EK14" s="274">
        <f t="shared" si="124"/>
        <v>20</v>
      </c>
      <c r="EL14" s="295">
        <f t="shared" si="125"/>
        <v>-1459</v>
      </c>
      <c r="EM14" s="363"/>
      <c r="EN14" s="363"/>
      <c r="EO14" s="363"/>
      <c r="EP14" s="363"/>
      <c r="EQ14" s="363"/>
      <c r="ER14" s="363"/>
      <c r="ES14" s="363"/>
      <c r="ET14" s="363"/>
      <c r="EU14" s="363"/>
      <c r="EV14" s="363"/>
      <c r="EW14" s="363"/>
      <c r="EX14" s="363"/>
      <c r="EY14" s="363"/>
      <c r="EZ14" s="363"/>
      <c r="FA14" s="363"/>
      <c r="FB14" s="363"/>
      <c r="FC14" s="363"/>
      <c r="FD14" s="363"/>
      <c r="FE14" s="363"/>
      <c r="FF14" s="363"/>
      <c r="FG14" s="363"/>
      <c r="FH14" s="363"/>
      <c r="FI14" s="363"/>
      <c r="FJ14" s="363"/>
      <c r="FK14" s="363"/>
      <c r="FL14" s="363"/>
      <c r="FM14" s="357"/>
      <c r="FN14" s="382"/>
      <c r="FO14" s="35"/>
    </row>
    <row r="15" spans="2:171" x14ac:dyDescent="0.45">
      <c r="B15" s="320" t="s">
        <v>44</v>
      </c>
      <c r="C15" s="267">
        <v>12</v>
      </c>
      <c r="D15" s="254">
        <v>19.100000000000001</v>
      </c>
      <c r="E15" s="254">
        <v>33.9</v>
      </c>
      <c r="F15" s="268">
        <v>53.6</v>
      </c>
      <c r="G15" s="254">
        <v>103.6</v>
      </c>
      <c r="H15" s="254">
        <v>156</v>
      </c>
      <c r="I15" s="254">
        <v>205</v>
      </c>
      <c r="J15" s="254">
        <v>261</v>
      </c>
      <c r="K15" s="268">
        <v>316</v>
      </c>
      <c r="L15" s="254">
        <v>389</v>
      </c>
      <c r="M15" s="268">
        <v>451</v>
      </c>
      <c r="N15" s="268">
        <v>534</v>
      </c>
      <c r="O15" s="258">
        <v>618</v>
      </c>
      <c r="P15" s="251">
        <v>684</v>
      </c>
      <c r="Q15" s="251">
        <v>764</v>
      </c>
      <c r="R15" s="252">
        <v>850</v>
      </c>
      <c r="S15" s="252">
        <v>913</v>
      </c>
      <c r="T15" s="252">
        <v>981</v>
      </c>
      <c r="U15" s="252">
        <v>1042</v>
      </c>
      <c r="V15" s="251">
        <v>1085</v>
      </c>
      <c r="W15" s="251">
        <v>1127</v>
      </c>
      <c r="X15" s="251">
        <v>1187</v>
      </c>
      <c r="Y15" s="252">
        <v>1235</v>
      </c>
      <c r="Z15" s="252">
        <v>1271</v>
      </c>
      <c r="AA15" s="252">
        <v>1292</v>
      </c>
      <c r="AB15" s="251">
        <v>1296</v>
      </c>
      <c r="AC15" s="251">
        <v>1310</v>
      </c>
      <c r="AD15" s="252"/>
      <c r="AE15" s="249">
        <f t="shared" si="160"/>
        <v>7.1000000000000014</v>
      </c>
      <c r="AF15" s="249">
        <f t="shared" si="160"/>
        <v>14.799999999999997</v>
      </c>
      <c r="AG15" s="249">
        <f t="shared" si="160"/>
        <v>19.700000000000003</v>
      </c>
      <c r="AH15" s="249">
        <f t="shared" si="160"/>
        <v>49.999999999999993</v>
      </c>
      <c r="AI15" s="249">
        <f t="shared" si="160"/>
        <v>52.400000000000006</v>
      </c>
      <c r="AJ15" s="249">
        <f t="shared" si="160"/>
        <v>49</v>
      </c>
      <c r="AK15" s="249">
        <f t="shared" si="160"/>
        <v>56</v>
      </c>
      <c r="AL15" s="249">
        <f t="shared" si="160"/>
        <v>55</v>
      </c>
      <c r="AM15" s="249">
        <f t="shared" si="160"/>
        <v>73</v>
      </c>
      <c r="AN15" s="249">
        <f t="shared" si="160"/>
        <v>62</v>
      </c>
      <c r="AO15" s="249">
        <f t="shared" si="161"/>
        <v>83</v>
      </c>
      <c r="AP15" s="249">
        <f t="shared" si="161"/>
        <v>84</v>
      </c>
      <c r="AQ15" s="249">
        <f t="shared" si="161"/>
        <v>66</v>
      </c>
      <c r="AR15" s="249">
        <f t="shared" si="161"/>
        <v>80</v>
      </c>
      <c r="AS15" s="249">
        <f t="shared" si="161"/>
        <v>86</v>
      </c>
      <c r="AT15" s="249">
        <f t="shared" si="161"/>
        <v>63</v>
      </c>
      <c r="AU15" s="249">
        <f t="shared" si="161"/>
        <v>68</v>
      </c>
      <c r="AV15" s="249">
        <f t="shared" si="161"/>
        <v>61</v>
      </c>
      <c r="AW15" s="249">
        <f t="shared" si="161"/>
        <v>43</v>
      </c>
      <c r="AX15" s="249">
        <f t="shared" si="161"/>
        <v>42</v>
      </c>
      <c r="AY15" s="249">
        <f t="shared" si="162"/>
        <v>60</v>
      </c>
      <c r="AZ15" s="249">
        <f t="shared" si="162"/>
        <v>48</v>
      </c>
      <c r="BA15" s="249">
        <f t="shared" si="162"/>
        <v>36</v>
      </c>
      <c r="BB15" s="249">
        <f t="shared" si="162"/>
        <v>21</v>
      </c>
      <c r="BC15" s="249">
        <f t="shared" si="162"/>
        <v>4</v>
      </c>
      <c r="BD15" s="249">
        <f t="shared" si="162"/>
        <v>14</v>
      </c>
      <c r="BE15" s="249">
        <f t="shared" si="162"/>
        <v>-1310</v>
      </c>
      <c r="BF15" s="357"/>
      <c r="BG15" s="357"/>
      <c r="BH15" s="357"/>
      <c r="BI15" s="357"/>
      <c r="BJ15" s="357"/>
      <c r="BK15" s="357"/>
      <c r="BL15" s="357"/>
      <c r="BM15" s="357"/>
      <c r="BN15" s="357"/>
      <c r="BO15" s="357"/>
      <c r="BP15" s="357"/>
      <c r="BQ15" s="357"/>
      <c r="BR15" s="357"/>
      <c r="BS15" s="357"/>
      <c r="BT15" s="357"/>
      <c r="BU15" s="357"/>
      <c r="BV15" s="357"/>
      <c r="BW15" s="357"/>
      <c r="BX15" s="357"/>
      <c r="BY15" s="357"/>
      <c r="BZ15" s="357"/>
      <c r="CA15" s="357"/>
      <c r="CB15" s="357"/>
      <c r="CC15" s="357"/>
      <c r="CD15" s="357"/>
      <c r="CE15" s="357"/>
      <c r="CF15" s="357"/>
      <c r="CG15" s="363"/>
      <c r="CH15" s="35"/>
      <c r="CI15" s="290" t="s">
        <v>21</v>
      </c>
      <c r="CJ15" s="267">
        <v>30.2</v>
      </c>
      <c r="CK15" s="254">
        <v>38.4</v>
      </c>
      <c r="CL15" s="254">
        <v>66.7</v>
      </c>
      <c r="CM15" s="258">
        <v>91.8</v>
      </c>
      <c r="CN15" s="254">
        <v>162</v>
      </c>
      <c r="CO15" s="254">
        <v>226</v>
      </c>
      <c r="CP15" s="254">
        <v>288</v>
      </c>
      <c r="CQ15" s="254">
        <v>346</v>
      </c>
      <c r="CR15" s="254">
        <v>411</v>
      </c>
      <c r="CS15" s="268">
        <v>501</v>
      </c>
      <c r="CT15" s="268">
        <v>567</v>
      </c>
      <c r="CU15" s="268">
        <v>665</v>
      </c>
      <c r="CV15" s="259">
        <v>761</v>
      </c>
      <c r="CW15" s="258">
        <v>835</v>
      </c>
      <c r="CX15" s="279">
        <v>921</v>
      </c>
      <c r="CY15" s="268">
        <v>1015</v>
      </c>
      <c r="CZ15" s="268">
        <v>1081</v>
      </c>
      <c r="DA15" s="268">
        <v>1155</v>
      </c>
      <c r="DB15" s="268">
        <v>1218</v>
      </c>
      <c r="DC15" s="258">
        <v>1268</v>
      </c>
      <c r="DD15" s="258">
        <v>1315</v>
      </c>
      <c r="DE15" s="258">
        <v>1389</v>
      </c>
      <c r="DF15" s="268">
        <v>1449</v>
      </c>
      <c r="DG15" s="354">
        <v>1492</v>
      </c>
      <c r="DH15" s="354">
        <v>1523</v>
      </c>
      <c r="DI15" s="354">
        <v>1528</v>
      </c>
      <c r="DJ15" s="354">
        <v>1552</v>
      </c>
      <c r="DK15" s="268"/>
      <c r="DL15" s="274">
        <f t="shared" si="100"/>
        <v>8.1999999999999993</v>
      </c>
      <c r="DM15" s="274">
        <f t="shared" si="100"/>
        <v>28.300000000000004</v>
      </c>
      <c r="DN15" s="274">
        <f t="shared" si="101"/>
        <v>25.099999999999994</v>
      </c>
      <c r="DO15" s="274">
        <f t="shared" si="102"/>
        <v>70.2</v>
      </c>
      <c r="DP15" s="274">
        <f t="shared" si="103"/>
        <v>64</v>
      </c>
      <c r="DQ15" s="274">
        <f t="shared" si="104"/>
        <v>62</v>
      </c>
      <c r="DR15" s="274">
        <f t="shared" si="105"/>
        <v>58</v>
      </c>
      <c r="DS15" s="274">
        <f t="shared" si="106"/>
        <v>65</v>
      </c>
      <c r="DT15" s="274">
        <f t="shared" si="107"/>
        <v>90</v>
      </c>
      <c r="DU15" s="277">
        <f t="shared" si="108"/>
        <v>66</v>
      </c>
      <c r="DV15" s="277">
        <f t="shared" si="109"/>
        <v>98</v>
      </c>
      <c r="DW15" s="277">
        <f t="shared" si="110"/>
        <v>96</v>
      </c>
      <c r="DX15" s="277">
        <f t="shared" si="111"/>
        <v>74</v>
      </c>
      <c r="DY15" s="277">
        <f t="shared" si="112"/>
        <v>86</v>
      </c>
      <c r="DZ15" s="277">
        <f t="shared" si="113"/>
        <v>94</v>
      </c>
      <c r="EA15" s="277">
        <f t="shared" si="114"/>
        <v>66</v>
      </c>
      <c r="EB15" s="277">
        <f t="shared" si="115"/>
        <v>74</v>
      </c>
      <c r="EC15" s="277">
        <f t="shared" si="116"/>
        <v>63</v>
      </c>
      <c r="ED15" s="277">
        <f t="shared" si="117"/>
        <v>50</v>
      </c>
      <c r="EE15" s="277">
        <f t="shared" si="118"/>
        <v>47</v>
      </c>
      <c r="EF15" s="277">
        <f t="shared" si="119"/>
        <v>74</v>
      </c>
      <c r="EG15" s="277">
        <f t="shared" si="120"/>
        <v>60</v>
      </c>
      <c r="EH15" s="277">
        <f t="shared" si="121"/>
        <v>43</v>
      </c>
      <c r="EI15" s="294">
        <f t="shared" si="122"/>
        <v>31</v>
      </c>
      <c r="EJ15" s="277">
        <f t="shared" si="123"/>
        <v>5</v>
      </c>
      <c r="EK15" s="274">
        <f t="shared" si="124"/>
        <v>24</v>
      </c>
      <c r="EL15" s="295">
        <f t="shared" si="125"/>
        <v>-1552</v>
      </c>
      <c r="EM15" s="363"/>
      <c r="EN15" s="363"/>
      <c r="EO15" s="363"/>
      <c r="EP15" s="363"/>
      <c r="EQ15" s="363"/>
      <c r="ER15" s="363"/>
      <c r="ES15" s="363"/>
      <c r="ET15" s="363"/>
      <c r="EU15" s="363"/>
      <c r="EV15" s="363"/>
      <c r="EW15" s="363"/>
      <c r="EX15" s="363"/>
      <c r="EY15" s="363"/>
      <c r="EZ15" s="363"/>
      <c r="FA15" s="363"/>
      <c r="FB15" s="363"/>
      <c r="FC15" s="363"/>
      <c r="FD15" s="363"/>
      <c r="FE15" s="363"/>
      <c r="FF15" s="363"/>
      <c r="FG15" s="363"/>
      <c r="FH15" s="363"/>
      <c r="FI15" s="363"/>
      <c r="FJ15" s="363"/>
      <c r="FK15" s="363"/>
      <c r="FL15" s="363"/>
      <c r="FM15" s="357"/>
      <c r="FN15" s="382"/>
      <c r="FO15" s="35"/>
    </row>
    <row r="16" spans="2:171" x14ac:dyDescent="0.45">
      <c r="B16" s="320" t="s">
        <v>51</v>
      </c>
      <c r="C16" s="267">
        <v>10.7</v>
      </c>
      <c r="D16" s="254">
        <v>16.3</v>
      </c>
      <c r="E16" s="254">
        <v>26.7</v>
      </c>
      <c r="F16" s="268">
        <v>43.1</v>
      </c>
      <c r="G16" s="254">
        <v>86.8</v>
      </c>
      <c r="H16" s="254">
        <v>132</v>
      </c>
      <c r="I16" s="254">
        <v>176</v>
      </c>
      <c r="J16" s="254">
        <v>223</v>
      </c>
      <c r="K16" s="268">
        <v>286</v>
      </c>
      <c r="L16" s="254">
        <v>362</v>
      </c>
      <c r="M16" s="268">
        <v>427</v>
      </c>
      <c r="N16" s="268">
        <v>507</v>
      </c>
      <c r="O16" s="258">
        <v>593</v>
      </c>
      <c r="P16" s="251">
        <v>663</v>
      </c>
      <c r="Q16" s="251">
        <v>748</v>
      </c>
      <c r="R16" s="252">
        <v>838</v>
      </c>
      <c r="S16" s="252">
        <v>904</v>
      </c>
      <c r="T16" s="252">
        <v>968</v>
      </c>
      <c r="U16" s="252">
        <v>1030</v>
      </c>
      <c r="V16" s="251">
        <v>1073</v>
      </c>
      <c r="W16" s="251">
        <v>1114</v>
      </c>
      <c r="X16" s="251">
        <v>1173</v>
      </c>
      <c r="Y16" s="252">
        <v>1215</v>
      </c>
      <c r="Z16" s="252">
        <v>1246</v>
      </c>
      <c r="AA16" s="252">
        <v>1267</v>
      </c>
      <c r="AB16" s="251">
        <v>1271</v>
      </c>
      <c r="AC16" s="251">
        <v>1285</v>
      </c>
      <c r="AD16" s="252"/>
      <c r="AE16" s="249">
        <f t="shared" si="160"/>
        <v>5.6000000000000014</v>
      </c>
      <c r="AF16" s="249">
        <f t="shared" si="160"/>
        <v>10.399999999999999</v>
      </c>
      <c r="AG16" s="249">
        <f t="shared" si="160"/>
        <v>16.400000000000002</v>
      </c>
      <c r="AH16" s="249">
        <f t="shared" si="160"/>
        <v>43.699999999999996</v>
      </c>
      <c r="AI16" s="249">
        <f t="shared" si="160"/>
        <v>45.2</v>
      </c>
      <c r="AJ16" s="249">
        <f t="shared" si="160"/>
        <v>44</v>
      </c>
      <c r="AK16" s="249">
        <f t="shared" si="160"/>
        <v>47</v>
      </c>
      <c r="AL16" s="249">
        <f t="shared" si="160"/>
        <v>63</v>
      </c>
      <c r="AM16" s="249">
        <f t="shared" si="160"/>
        <v>76</v>
      </c>
      <c r="AN16" s="249">
        <f t="shared" si="160"/>
        <v>65</v>
      </c>
      <c r="AO16" s="249">
        <f t="shared" si="161"/>
        <v>80</v>
      </c>
      <c r="AP16" s="249">
        <f t="shared" si="161"/>
        <v>86</v>
      </c>
      <c r="AQ16" s="249">
        <f t="shared" si="161"/>
        <v>70</v>
      </c>
      <c r="AR16" s="249">
        <f t="shared" si="161"/>
        <v>85</v>
      </c>
      <c r="AS16" s="249">
        <f t="shared" si="161"/>
        <v>90</v>
      </c>
      <c r="AT16" s="249">
        <f t="shared" si="161"/>
        <v>66</v>
      </c>
      <c r="AU16" s="249">
        <f t="shared" si="161"/>
        <v>64</v>
      </c>
      <c r="AV16" s="249">
        <f t="shared" si="161"/>
        <v>62</v>
      </c>
      <c r="AW16" s="249">
        <f t="shared" si="161"/>
        <v>43</v>
      </c>
      <c r="AX16" s="249">
        <f t="shared" si="161"/>
        <v>41</v>
      </c>
      <c r="AY16" s="249">
        <f t="shared" si="162"/>
        <v>59</v>
      </c>
      <c r="AZ16" s="249">
        <f t="shared" si="162"/>
        <v>42</v>
      </c>
      <c r="BA16" s="249">
        <f t="shared" si="162"/>
        <v>31</v>
      </c>
      <c r="BB16" s="249">
        <f t="shared" si="162"/>
        <v>21</v>
      </c>
      <c r="BC16" s="249">
        <f t="shared" si="162"/>
        <v>4</v>
      </c>
      <c r="BD16" s="249">
        <f t="shared" si="162"/>
        <v>14</v>
      </c>
      <c r="BE16" s="249">
        <f t="shared" si="162"/>
        <v>-1285</v>
      </c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57"/>
      <c r="BQ16" s="357"/>
      <c r="BR16" s="357"/>
      <c r="BS16" s="357"/>
      <c r="BT16" s="357"/>
      <c r="BU16" s="357"/>
      <c r="BV16" s="357"/>
      <c r="BW16" s="357"/>
      <c r="BX16" s="357"/>
      <c r="BY16" s="357"/>
      <c r="BZ16" s="357"/>
      <c r="CA16" s="357"/>
      <c r="CB16" s="357"/>
      <c r="CC16" s="357"/>
      <c r="CD16" s="357"/>
      <c r="CE16" s="357"/>
      <c r="CF16" s="357"/>
      <c r="CG16" s="363"/>
      <c r="CH16" s="35"/>
      <c r="CI16" s="296" t="s">
        <v>57</v>
      </c>
      <c r="CJ16" s="267">
        <v>26.6</v>
      </c>
      <c r="CK16" s="267">
        <v>35</v>
      </c>
      <c r="CL16" s="267">
        <v>60.6</v>
      </c>
      <c r="CM16" s="258">
        <v>86.8</v>
      </c>
      <c r="CN16" s="267">
        <v>156.19999999999999</v>
      </c>
      <c r="CO16" s="267">
        <v>219</v>
      </c>
      <c r="CP16" s="267">
        <v>280</v>
      </c>
      <c r="CQ16" s="267">
        <v>337</v>
      </c>
      <c r="CR16" s="267">
        <v>400</v>
      </c>
      <c r="CS16" s="258">
        <v>488</v>
      </c>
      <c r="CT16" s="258">
        <v>552</v>
      </c>
      <c r="CU16" s="258">
        <v>648</v>
      </c>
      <c r="CV16" s="259">
        <v>742</v>
      </c>
      <c r="CW16" s="258">
        <v>819</v>
      </c>
      <c r="CX16" s="279">
        <v>904</v>
      </c>
      <c r="CY16" s="268">
        <v>999</v>
      </c>
      <c r="CZ16" s="268">
        <v>1066</v>
      </c>
      <c r="DA16" s="268">
        <v>1142</v>
      </c>
      <c r="DB16" s="268">
        <v>1205</v>
      </c>
      <c r="DC16" s="258">
        <v>1255</v>
      </c>
      <c r="DD16" s="258">
        <v>1300</v>
      </c>
      <c r="DE16" s="258">
        <v>1373</v>
      </c>
      <c r="DF16" s="268">
        <v>1435</v>
      </c>
      <c r="DG16" s="268">
        <v>1477</v>
      </c>
      <c r="DH16" s="268">
        <v>1508</v>
      </c>
      <c r="DI16" s="258">
        <v>1513</v>
      </c>
      <c r="DJ16" s="258">
        <v>1538</v>
      </c>
      <c r="DK16" s="268"/>
      <c r="DL16" s="274">
        <f t="shared" si="100"/>
        <v>8.3999999999999986</v>
      </c>
      <c r="DM16" s="274">
        <f t="shared" si="100"/>
        <v>25.6</v>
      </c>
      <c r="DN16" s="274">
        <f t="shared" si="101"/>
        <v>26.199999999999996</v>
      </c>
      <c r="DO16" s="274">
        <f t="shared" si="102"/>
        <v>69.399999999999991</v>
      </c>
      <c r="DP16" s="274">
        <f t="shared" si="103"/>
        <v>62.800000000000011</v>
      </c>
      <c r="DQ16" s="274">
        <f t="shared" si="104"/>
        <v>61</v>
      </c>
      <c r="DR16" s="274">
        <f t="shared" si="105"/>
        <v>57</v>
      </c>
      <c r="DS16" s="274">
        <f t="shared" si="106"/>
        <v>63</v>
      </c>
      <c r="DT16" s="274">
        <f t="shared" si="107"/>
        <v>88</v>
      </c>
      <c r="DU16" s="277">
        <f t="shared" si="108"/>
        <v>64</v>
      </c>
      <c r="DV16" s="277">
        <f t="shared" si="109"/>
        <v>96</v>
      </c>
      <c r="DW16" s="277">
        <f t="shared" si="110"/>
        <v>94</v>
      </c>
      <c r="DX16" s="277">
        <f t="shared" si="111"/>
        <v>77</v>
      </c>
      <c r="DY16" s="277">
        <f t="shared" si="112"/>
        <v>85</v>
      </c>
      <c r="DZ16" s="277">
        <f t="shared" si="113"/>
        <v>95</v>
      </c>
      <c r="EA16" s="277">
        <f t="shared" si="114"/>
        <v>67</v>
      </c>
      <c r="EB16" s="277">
        <f t="shared" si="115"/>
        <v>76</v>
      </c>
      <c r="EC16" s="277">
        <f t="shared" si="116"/>
        <v>63</v>
      </c>
      <c r="ED16" s="277">
        <f t="shared" si="117"/>
        <v>50</v>
      </c>
      <c r="EE16" s="277">
        <f t="shared" si="118"/>
        <v>45</v>
      </c>
      <c r="EF16" s="277">
        <f t="shared" si="119"/>
        <v>73</v>
      </c>
      <c r="EG16" s="277">
        <f t="shared" si="120"/>
        <v>62</v>
      </c>
      <c r="EH16" s="277">
        <f t="shared" si="121"/>
        <v>42</v>
      </c>
      <c r="EI16" s="294">
        <f t="shared" si="122"/>
        <v>31</v>
      </c>
      <c r="EJ16" s="277">
        <f t="shared" si="123"/>
        <v>5</v>
      </c>
      <c r="EK16" s="274">
        <f t="shared" si="124"/>
        <v>25</v>
      </c>
      <c r="EL16" s="295">
        <f t="shared" si="125"/>
        <v>-1538</v>
      </c>
      <c r="EM16" s="363"/>
      <c r="EN16" s="363"/>
      <c r="EO16" s="363"/>
      <c r="EP16" s="363"/>
      <c r="EQ16" s="363"/>
      <c r="ER16" s="363"/>
      <c r="ES16" s="363"/>
      <c r="ET16" s="363"/>
      <c r="EU16" s="363"/>
      <c r="EV16" s="363"/>
      <c r="EW16" s="363"/>
      <c r="EX16" s="363"/>
      <c r="EY16" s="363"/>
      <c r="EZ16" s="363"/>
      <c r="FA16" s="363"/>
      <c r="FB16" s="363"/>
      <c r="FC16" s="363"/>
      <c r="FD16" s="363"/>
      <c r="FE16" s="363"/>
      <c r="FF16" s="363"/>
      <c r="FG16" s="363"/>
      <c r="FH16" s="363"/>
      <c r="FI16" s="363"/>
      <c r="FJ16" s="363"/>
      <c r="FK16" s="363"/>
      <c r="FL16" s="363"/>
      <c r="FM16" s="357"/>
      <c r="FN16" s="382"/>
      <c r="FO16" s="35"/>
    </row>
    <row r="17" spans="2:172" ht="18" customHeight="1" thickBot="1" x14ac:dyDescent="0.5">
      <c r="B17" s="324" t="s">
        <v>39</v>
      </c>
      <c r="C17" s="269">
        <v>11.9</v>
      </c>
      <c r="D17" s="269">
        <v>18.100000000000001</v>
      </c>
      <c r="E17" s="269">
        <v>26.6</v>
      </c>
      <c r="F17" s="270">
        <v>40.700000000000003</v>
      </c>
      <c r="G17" s="269">
        <v>78.400000000000006</v>
      </c>
      <c r="H17" s="269">
        <v>125</v>
      </c>
      <c r="I17" s="269">
        <v>167</v>
      </c>
      <c r="J17" s="269">
        <v>214</v>
      </c>
      <c r="K17" s="270">
        <v>276</v>
      </c>
      <c r="L17" s="269">
        <v>356</v>
      </c>
      <c r="M17" s="270">
        <v>422</v>
      </c>
      <c r="N17" s="270">
        <v>505</v>
      </c>
      <c r="O17" s="270">
        <v>592</v>
      </c>
      <c r="P17" s="271">
        <v>666</v>
      </c>
      <c r="Q17" s="271">
        <v>752</v>
      </c>
      <c r="R17" s="271">
        <v>850</v>
      </c>
      <c r="S17" s="271">
        <v>923</v>
      </c>
      <c r="T17" s="271">
        <v>992</v>
      </c>
      <c r="U17" s="271">
        <v>1058</v>
      </c>
      <c r="V17" s="271">
        <v>1105</v>
      </c>
      <c r="W17" s="271">
        <v>1151</v>
      </c>
      <c r="X17" s="271">
        <v>1211</v>
      </c>
      <c r="Y17" s="271">
        <v>1254</v>
      </c>
      <c r="Z17" s="271">
        <v>1286</v>
      </c>
      <c r="AA17" s="271">
        <v>1310</v>
      </c>
      <c r="AB17" s="271">
        <v>1315</v>
      </c>
      <c r="AC17" s="271">
        <v>1329</v>
      </c>
      <c r="AD17" s="271"/>
      <c r="AE17" s="272">
        <f t="shared" si="160"/>
        <v>6.2000000000000011</v>
      </c>
      <c r="AF17" s="272">
        <f t="shared" si="160"/>
        <v>8.5</v>
      </c>
      <c r="AG17" s="272">
        <f t="shared" si="160"/>
        <v>14.100000000000001</v>
      </c>
      <c r="AH17" s="272">
        <f t="shared" si="160"/>
        <v>37.700000000000003</v>
      </c>
      <c r="AI17" s="272">
        <f t="shared" si="160"/>
        <v>46.599999999999994</v>
      </c>
      <c r="AJ17" s="272">
        <f t="shared" si="160"/>
        <v>42</v>
      </c>
      <c r="AK17" s="272">
        <f t="shared" si="160"/>
        <v>47</v>
      </c>
      <c r="AL17" s="272">
        <f t="shared" si="160"/>
        <v>62</v>
      </c>
      <c r="AM17" s="272">
        <f t="shared" si="160"/>
        <v>80</v>
      </c>
      <c r="AN17" s="272">
        <f t="shared" si="160"/>
        <v>66</v>
      </c>
      <c r="AO17" s="272">
        <f t="shared" si="161"/>
        <v>83</v>
      </c>
      <c r="AP17" s="272">
        <f t="shared" si="161"/>
        <v>87</v>
      </c>
      <c r="AQ17" s="272">
        <f t="shared" si="161"/>
        <v>74</v>
      </c>
      <c r="AR17" s="272">
        <f t="shared" si="161"/>
        <v>86</v>
      </c>
      <c r="AS17" s="272">
        <f t="shared" si="161"/>
        <v>98</v>
      </c>
      <c r="AT17" s="272">
        <f t="shared" si="161"/>
        <v>73</v>
      </c>
      <c r="AU17" s="272">
        <f t="shared" si="161"/>
        <v>69</v>
      </c>
      <c r="AV17" s="272">
        <f t="shared" si="161"/>
        <v>66</v>
      </c>
      <c r="AW17" s="272">
        <f t="shared" si="161"/>
        <v>47</v>
      </c>
      <c r="AX17" s="272">
        <f t="shared" si="161"/>
        <v>46</v>
      </c>
      <c r="AY17" s="272">
        <f t="shared" si="162"/>
        <v>60</v>
      </c>
      <c r="AZ17" s="272">
        <f t="shared" si="162"/>
        <v>43</v>
      </c>
      <c r="BA17" s="272">
        <f t="shared" si="162"/>
        <v>32</v>
      </c>
      <c r="BB17" s="272">
        <f t="shared" si="162"/>
        <v>24</v>
      </c>
      <c r="BC17" s="272">
        <f t="shared" si="162"/>
        <v>5</v>
      </c>
      <c r="BD17" s="272">
        <f t="shared" si="162"/>
        <v>14</v>
      </c>
      <c r="BE17" s="272">
        <f t="shared" si="162"/>
        <v>-1329</v>
      </c>
      <c r="BF17" s="357"/>
      <c r="BG17" s="357"/>
      <c r="BH17" s="357"/>
      <c r="BI17" s="359"/>
      <c r="BJ17" s="359"/>
      <c r="BK17" s="359"/>
      <c r="BL17" s="359"/>
      <c r="BM17" s="359"/>
      <c r="BN17" s="359"/>
      <c r="BO17" s="359"/>
      <c r="BP17" s="359"/>
      <c r="BQ17" s="359"/>
      <c r="BR17" s="359"/>
      <c r="BS17" s="359"/>
      <c r="BT17" s="359"/>
      <c r="BU17" s="359"/>
      <c r="BV17" s="359"/>
      <c r="BW17" s="359"/>
      <c r="BX17" s="359"/>
      <c r="BY17" s="359"/>
      <c r="BZ17" s="359"/>
      <c r="CA17" s="359"/>
      <c r="CB17" s="359"/>
      <c r="CC17" s="359"/>
      <c r="CD17" s="359"/>
      <c r="CE17" s="359"/>
      <c r="CF17" s="359"/>
      <c r="CG17" s="364"/>
      <c r="CH17" s="35"/>
      <c r="CI17" s="290" t="s">
        <v>41</v>
      </c>
      <c r="CJ17" s="267">
        <v>31.7</v>
      </c>
      <c r="CK17" s="254">
        <v>41.2</v>
      </c>
      <c r="CL17" s="254">
        <v>68.3</v>
      </c>
      <c r="CM17" s="268">
        <v>93</v>
      </c>
      <c r="CN17" s="254">
        <v>158.19999999999999</v>
      </c>
      <c r="CO17" s="254">
        <v>221</v>
      </c>
      <c r="CP17" s="254">
        <v>280</v>
      </c>
      <c r="CQ17" s="254">
        <v>337</v>
      </c>
      <c r="CR17" s="254">
        <v>401</v>
      </c>
      <c r="CS17" s="268">
        <v>487</v>
      </c>
      <c r="CT17" s="268">
        <v>549</v>
      </c>
      <c r="CU17" s="268">
        <v>645</v>
      </c>
      <c r="CV17" s="259">
        <v>738</v>
      </c>
      <c r="CW17" s="258">
        <v>810</v>
      </c>
      <c r="CX17" s="279">
        <v>895</v>
      </c>
      <c r="CY17" s="268">
        <v>989</v>
      </c>
      <c r="CZ17" s="268">
        <v>1054</v>
      </c>
      <c r="DA17" s="268">
        <v>1128</v>
      </c>
      <c r="DB17" s="258">
        <v>1189</v>
      </c>
      <c r="DC17" s="258">
        <v>1236</v>
      </c>
      <c r="DD17" s="258">
        <v>1284</v>
      </c>
      <c r="DE17" s="258">
        <v>1357</v>
      </c>
      <c r="DF17" s="258">
        <v>1413</v>
      </c>
      <c r="DG17" s="258">
        <v>1453</v>
      </c>
      <c r="DH17" s="258">
        <v>1482</v>
      </c>
      <c r="DI17" s="258">
        <v>1486</v>
      </c>
      <c r="DJ17" s="258">
        <v>1510</v>
      </c>
      <c r="DK17" s="258"/>
      <c r="DL17" s="274">
        <f t="shared" ref="DL17:DM17" si="172">CK17-CJ17</f>
        <v>9.5000000000000036</v>
      </c>
      <c r="DM17" s="274">
        <f t="shared" si="172"/>
        <v>27.099999999999994</v>
      </c>
      <c r="DN17" s="274">
        <f t="shared" ref="DN17" si="173">CM17-CL17</f>
        <v>24.700000000000003</v>
      </c>
      <c r="DO17" s="274">
        <f t="shared" ref="DO17" si="174">CN17-CM17</f>
        <v>65.199999999999989</v>
      </c>
      <c r="DP17" s="274">
        <f t="shared" ref="DP17" si="175">CO17-CN17</f>
        <v>62.800000000000011</v>
      </c>
      <c r="DQ17" s="274">
        <f t="shared" ref="DQ17" si="176">CP17-CO17</f>
        <v>59</v>
      </c>
      <c r="DR17" s="274">
        <f t="shared" ref="DR17" si="177">CQ17-CP17</f>
        <v>57</v>
      </c>
      <c r="DS17" s="274">
        <f t="shared" ref="DS17" si="178">CR17-CQ17</f>
        <v>64</v>
      </c>
      <c r="DT17" s="274">
        <f t="shared" ref="DT17" si="179">CS17-CR17</f>
        <v>86</v>
      </c>
      <c r="DU17" s="277">
        <f t="shared" ref="DU17" si="180">CT17-CS17</f>
        <v>62</v>
      </c>
      <c r="DV17" s="277">
        <f t="shared" ref="DV17" si="181">CU17-CT17</f>
        <v>96</v>
      </c>
      <c r="DW17" s="277">
        <f t="shared" ref="DW17" si="182">CV17-CU17</f>
        <v>93</v>
      </c>
      <c r="DX17" s="277">
        <f t="shared" ref="DX17" si="183">CW17-CV17</f>
        <v>72</v>
      </c>
      <c r="DY17" s="277">
        <f t="shared" ref="DY17" si="184">CX17-CW17</f>
        <v>85</v>
      </c>
      <c r="DZ17" s="277">
        <f t="shared" ref="DZ17" si="185">CY17-CX17</f>
        <v>94</v>
      </c>
      <c r="EA17" s="277">
        <f t="shared" ref="EA17" si="186">CZ17-CY17</f>
        <v>65</v>
      </c>
      <c r="EB17" s="277">
        <f t="shared" ref="EB17" si="187">DA17-CZ17</f>
        <v>74</v>
      </c>
      <c r="EC17" s="277">
        <f t="shared" ref="EC17" si="188">DB17-DA17</f>
        <v>61</v>
      </c>
      <c r="ED17" s="277">
        <f t="shared" ref="ED17" si="189">DC17-DB17</f>
        <v>47</v>
      </c>
      <c r="EE17" s="277">
        <f t="shared" ref="EE17" si="190">DD17-DC17</f>
        <v>48</v>
      </c>
      <c r="EF17" s="277">
        <f t="shared" ref="EF17" si="191">DE17-DD17</f>
        <v>73</v>
      </c>
      <c r="EG17" s="277">
        <f t="shared" ref="EG17" si="192">DF17-DE17</f>
        <v>56</v>
      </c>
      <c r="EH17" s="277">
        <f t="shared" ref="EH17" si="193">DG17-DF17</f>
        <v>40</v>
      </c>
      <c r="EI17" s="294">
        <f t="shared" ref="EI17" si="194">DH17-DG17</f>
        <v>29</v>
      </c>
      <c r="EJ17" s="277">
        <f t="shared" ref="EJ17" si="195">DI17-DH17</f>
        <v>4</v>
      </c>
      <c r="EK17" s="274">
        <f t="shared" ref="EK17" si="196">DJ17-DI17</f>
        <v>24</v>
      </c>
      <c r="EL17" s="295">
        <f t="shared" ref="EL17" si="197">DK17-DJ17</f>
        <v>-1510</v>
      </c>
      <c r="EM17" s="363"/>
      <c r="EN17" s="363"/>
      <c r="EO17" s="363"/>
      <c r="EP17" s="363"/>
      <c r="EQ17" s="363"/>
      <c r="ER17" s="363"/>
      <c r="ES17" s="363"/>
      <c r="ET17" s="363"/>
      <c r="EU17" s="363"/>
      <c r="EV17" s="363"/>
      <c r="EW17" s="363"/>
      <c r="EX17" s="363"/>
      <c r="EY17" s="363"/>
      <c r="EZ17" s="363"/>
      <c r="FA17" s="363"/>
      <c r="FB17" s="363"/>
      <c r="FC17" s="363"/>
      <c r="FD17" s="363"/>
      <c r="FE17" s="363"/>
      <c r="FF17" s="363"/>
      <c r="FG17" s="363"/>
      <c r="FH17" s="363"/>
      <c r="FI17" s="363"/>
      <c r="FJ17" s="363"/>
      <c r="FK17" s="363"/>
      <c r="FL17" s="363"/>
      <c r="FM17" s="357"/>
      <c r="FN17" s="382"/>
      <c r="FO17" s="35"/>
    </row>
    <row r="18" spans="2:172" ht="17.25" customHeight="1" thickBot="1" x14ac:dyDescent="0.5">
      <c r="B18" s="360" t="s">
        <v>48</v>
      </c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  <c r="AE18" s="361"/>
      <c r="AF18" s="361"/>
      <c r="AG18" s="361"/>
      <c r="AH18" s="361"/>
      <c r="AI18" s="361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  <c r="AT18" s="361"/>
      <c r="AU18" s="361"/>
      <c r="AV18" s="361"/>
      <c r="AW18" s="361"/>
      <c r="AX18" s="361"/>
      <c r="AY18" s="361"/>
      <c r="AZ18" s="361"/>
      <c r="BA18" s="361"/>
      <c r="BB18" s="361"/>
      <c r="BC18" s="361"/>
      <c r="BD18" s="361"/>
      <c r="BE18" s="361"/>
      <c r="BF18" s="361"/>
      <c r="BG18" s="361"/>
      <c r="BH18" s="361"/>
      <c r="BI18" s="361"/>
      <c r="BJ18" s="361"/>
      <c r="BK18" s="361"/>
      <c r="BL18" s="361"/>
      <c r="BM18" s="361"/>
      <c r="BN18" s="361"/>
      <c r="BO18" s="361"/>
      <c r="BP18" s="361"/>
      <c r="BQ18" s="361"/>
      <c r="BR18" s="361"/>
      <c r="BS18" s="361"/>
      <c r="BT18" s="361"/>
      <c r="BU18" s="361"/>
      <c r="BV18" s="361"/>
      <c r="BW18" s="361"/>
      <c r="BX18" s="361"/>
      <c r="BY18" s="361"/>
      <c r="BZ18" s="361"/>
      <c r="CA18" s="361"/>
      <c r="CB18" s="361"/>
      <c r="CC18" s="361"/>
      <c r="CD18" s="361"/>
      <c r="CE18" s="361"/>
      <c r="CF18" s="361"/>
      <c r="CG18" s="371"/>
      <c r="CH18" s="35"/>
      <c r="CI18" s="290" t="s">
        <v>22</v>
      </c>
      <c r="CJ18" s="267">
        <v>29.8</v>
      </c>
      <c r="CK18" s="254">
        <v>38.299999999999997</v>
      </c>
      <c r="CL18" s="254">
        <v>65.599999999999994</v>
      </c>
      <c r="CM18" s="268">
        <v>92</v>
      </c>
      <c r="CN18" s="254">
        <v>158.9</v>
      </c>
      <c r="CO18" s="254">
        <v>221</v>
      </c>
      <c r="CP18" s="254">
        <v>279</v>
      </c>
      <c r="CQ18" s="254">
        <v>336</v>
      </c>
      <c r="CR18" s="254">
        <v>399</v>
      </c>
      <c r="CS18" s="268">
        <v>486</v>
      </c>
      <c r="CT18" s="268">
        <v>550</v>
      </c>
      <c r="CU18" s="268">
        <v>645</v>
      </c>
      <c r="CV18" s="259">
        <v>738</v>
      </c>
      <c r="CW18" s="258">
        <v>810</v>
      </c>
      <c r="CX18" s="279">
        <v>894</v>
      </c>
      <c r="CY18" s="258">
        <v>989</v>
      </c>
      <c r="CZ18" s="258">
        <v>1053</v>
      </c>
      <c r="DA18" s="258">
        <v>1128</v>
      </c>
      <c r="DB18" s="268">
        <v>1191</v>
      </c>
      <c r="DC18" s="258">
        <v>1239</v>
      </c>
      <c r="DD18" s="258">
        <v>1284</v>
      </c>
      <c r="DE18" s="258">
        <v>1356</v>
      </c>
      <c r="DF18" s="268">
        <v>1418</v>
      </c>
      <c r="DG18" s="268">
        <v>1460</v>
      </c>
      <c r="DH18" s="268">
        <v>1491</v>
      </c>
      <c r="DI18" s="258">
        <v>1497</v>
      </c>
      <c r="DJ18" s="258">
        <v>1521</v>
      </c>
      <c r="DK18" s="268"/>
      <c r="DL18" s="274">
        <f t="shared" si="100"/>
        <v>8.4999999999999964</v>
      </c>
      <c r="DM18" s="274">
        <f t="shared" si="100"/>
        <v>27.299999999999997</v>
      </c>
      <c r="DN18" s="274">
        <f t="shared" si="101"/>
        <v>26.400000000000006</v>
      </c>
      <c r="DO18" s="274">
        <f t="shared" si="102"/>
        <v>66.900000000000006</v>
      </c>
      <c r="DP18" s="274">
        <f t="shared" si="103"/>
        <v>62.099999999999994</v>
      </c>
      <c r="DQ18" s="274">
        <f t="shared" si="104"/>
        <v>58</v>
      </c>
      <c r="DR18" s="274">
        <f t="shared" si="105"/>
        <v>57</v>
      </c>
      <c r="DS18" s="274">
        <f t="shared" si="106"/>
        <v>63</v>
      </c>
      <c r="DT18" s="274">
        <f t="shared" si="107"/>
        <v>87</v>
      </c>
      <c r="DU18" s="277">
        <f t="shared" si="108"/>
        <v>64</v>
      </c>
      <c r="DV18" s="277">
        <f t="shared" si="109"/>
        <v>95</v>
      </c>
      <c r="DW18" s="277">
        <f t="shared" si="110"/>
        <v>93</v>
      </c>
      <c r="DX18" s="277">
        <f t="shared" si="111"/>
        <v>72</v>
      </c>
      <c r="DY18" s="277">
        <f t="shared" si="112"/>
        <v>84</v>
      </c>
      <c r="DZ18" s="277">
        <f t="shared" si="113"/>
        <v>95</v>
      </c>
      <c r="EA18" s="277">
        <f t="shared" si="114"/>
        <v>64</v>
      </c>
      <c r="EB18" s="277">
        <f t="shared" si="115"/>
        <v>75</v>
      </c>
      <c r="EC18" s="277">
        <f t="shared" si="116"/>
        <v>63</v>
      </c>
      <c r="ED18" s="277">
        <f t="shared" si="117"/>
        <v>48</v>
      </c>
      <c r="EE18" s="277">
        <f t="shared" si="118"/>
        <v>45</v>
      </c>
      <c r="EF18" s="277">
        <f t="shared" si="119"/>
        <v>72</v>
      </c>
      <c r="EG18" s="277">
        <f t="shared" si="120"/>
        <v>62</v>
      </c>
      <c r="EH18" s="277">
        <f t="shared" si="121"/>
        <v>42</v>
      </c>
      <c r="EI18" s="294">
        <f t="shared" si="122"/>
        <v>31</v>
      </c>
      <c r="EJ18" s="277">
        <f t="shared" si="123"/>
        <v>6</v>
      </c>
      <c r="EK18" s="274">
        <f t="shared" si="124"/>
        <v>24</v>
      </c>
      <c r="EL18" s="295">
        <f t="shared" si="125"/>
        <v>-1521</v>
      </c>
      <c r="EM18" s="363"/>
      <c r="EN18" s="363"/>
      <c r="EO18" s="363"/>
      <c r="EP18" s="363"/>
      <c r="EQ18" s="363"/>
      <c r="ER18" s="363"/>
      <c r="ES18" s="363"/>
      <c r="ET18" s="363"/>
      <c r="EU18" s="363"/>
      <c r="EV18" s="363"/>
      <c r="EW18" s="363"/>
      <c r="EX18" s="363"/>
      <c r="EY18" s="363"/>
      <c r="EZ18" s="363"/>
      <c r="FA18" s="363"/>
      <c r="FB18" s="363"/>
      <c r="FC18" s="363"/>
      <c r="FD18" s="363"/>
      <c r="FE18" s="363"/>
      <c r="FF18" s="363"/>
      <c r="FG18" s="363"/>
      <c r="FH18" s="363"/>
      <c r="FI18" s="363"/>
      <c r="FJ18" s="363"/>
      <c r="FK18" s="363"/>
      <c r="FL18" s="363"/>
      <c r="FM18" s="357"/>
      <c r="FN18" s="382"/>
      <c r="FO18" s="35"/>
    </row>
    <row r="19" spans="2:172" ht="16.5" customHeight="1" thickBot="1" x14ac:dyDescent="0.5">
      <c r="B19" s="320" t="s">
        <v>0</v>
      </c>
      <c r="C19" s="248">
        <v>20.6</v>
      </c>
      <c r="D19" s="143">
        <v>27.2</v>
      </c>
      <c r="E19" s="143">
        <v>47.9</v>
      </c>
      <c r="F19" s="142">
        <v>71.5</v>
      </c>
      <c r="G19" s="143">
        <v>129.9</v>
      </c>
      <c r="H19" s="143">
        <v>191</v>
      </c>
      <c r="I19" s="143">
        <v>243</v>
      </c>
      <c r="J19" s="143">
        <v>308</v>
      </c>
      <c r="K19" s="142">
        <v>368</v>
      </c>
      <c r="L19" s="143">
        <v>446</v>
      </c>
      <c r="M19" s="142">
        <v>511</v>
      </c>
      <c r="N19" s="142">
        <v>606</v>
      </c>
      <c r="O19" s="250">
        <v>689</v>
      </c>
      <c r="P19" s="251">
        <v>764</v>
      </c>
      <c r="Q19" s="251">
        <v>849</v>
      </c>
      <c r="R19" s="252">
        <v>939</v>
      </c>
      <c r="S19" s="252">
        <v>1006</v>
      </c>
      <c r="T19" s="252">
        <v>1077</v>
      </c>
      <c r="U19" s="252">
        <v>1138</v>
      </c>
      <c r="V19" s="251">
        <v>1187</v>
      </c>
      <c r="W19" s="251">
        <v>1210</v>
      </c>
      <c r="X19" s="251">
        <v>1297</v>
      </c>
      <c r="Y19" s="252">
        <v>1351</v>
      </c>
      <c r="Z19" s="252">
        <v>1392</v>
      </c>
      <c r="AA19" s="252">
        <v>1417</v>
      </c>
      <c r="AB19" s="251">
        <v>1424</v>
      </c>
      <c r="AC19" s="251">
        <v>1442</v>
      </c>
      <c r="AD19" s="252"/>
      <c r="AE19" s="249">
        <f t="shared" ref="AE19:AN19" si="198">D19-C19</f>
        <v>6.5999999999999979</v>
      </c>
      <c r="AF19" s="249">
        <f t="shared" si="198"/>
        <v>20.7</v>
      </c>
      <c r="AG19" s="249">
        <f t="shared" si="198"/>
        <v>23.6</v>
      </c>
      <c r="AH19" s="249">
        <f t="shared" si="198"/>
        <v>58.400000000000006</v>
      </c>
      <c r="AI19" s="249">
        <f t="shared" si="198"/>
        <v>61.099999999999994</v>
      </c>
      <c r="AJ19" s="249">
        <f t="shared" si="198"/>
        <v>52</v>
      </c>
      <c r="AK19" s="249">
        <f t="shared" si="198"/>
        <v>65</v>
      </c>
      <c r="AL19" s="249">
        <f t="shared" si="198"/>
        <v>60</v>
      </c>
      <c r="AM19" s="249">
        <f t="shared" si="198"/>
        <v>78</v>
      </c>
      <c r="AN19" s="249">
        <f t="shared" si="198"/>
        <v>65</v>
      </c>
      <c r="AO19" s="249">
        <f t="shared" ref="AO19:AX19" si="199">N19-M19</f>
        <v>95</v>
      </c>
      <c r="AP19" s="249">
        <f t="shared" si="199"/>
        <v>83</v>
      </c>
      <c r="AQ19" s="249">
        <f t="shared" si="199"/>
        <v>75</v>
      </c>
      <c r="AR19" s="249">
        <f t="shared" si="199"/>
        <v>85</v>
      </c>
      <c r="AS19" s="249">
        <f t="shared" si="199"/>
        <v>90</v>
      </c>
      <c r="AT19" s="249">
        <f t="shared" si="199"/>
        <v>67</v>
      </c>
      <c r="AU19" s="249">
        <f t="shared" si="199"/>
        <v>71</v>
      </c>
      <c r="AV19" s="249">
        <f t="shared" si="199"/>
        <v>61</v>
      </c>
      <c r="AW19" s="249">
        <f t="shared" si="199"/>
        <v>49</v>
      </c>
      <c r="AX19" s="249">
        <f t="shared" si="199"/>
        <v>23</v>
      </c>
      <c r="AY19" s="249">
        <f t="shared" ref="AY19" si="200">X19-W19</f>
        <v>87</v>
      </c>
      <c r="AZ19" s="249">
        <f t="shared" ref="AZ19:BE19" si="201">Y19-X19</f>
        <v>54</v>
      </c>
      <c r="BA19" s="249">
        <f t="shared" si="201"/>
        <v>41</v>
      </c>
      <c r="BB19" s="249">
        <f t="shared" si="201"/>
        <v>25</v>
      </c>
      <c r="BC19" s="249">
        <f t="shared" si="201"/>
        <v>7</v>
      </c>
      <c r="BD19" s="249">
        <f t="shared" si="201"/>
        <v>18</v>
      </c>
      <c r="BE19" s="249">
        <f t="shared" si="201"/>
        <v>-1442</v>
      </c>
      <c r="BF19" s="325">
        <f t="shared" ref="BF19:CG19" si="202">AVERAGE(C19:C19)</f>
        <v>20.6</v>
      </c>
      <c r="BG19" s="326">
        <f t="shared" si="202"/>
        <v>27.2</v>
      </c>
      <c r="BH19" s="325">
        <f t="shared" si="202"/>
        <v>47.9</v>
      </c>
      <c r="BI19" s="327">
        <f t="shared" si="202"/>
        <v>71.5</v>
      </c>
      <c r="BJ19" s="327">
        <f t="shared" si="202"/>
        <v>129.9</v>
      </c>
      <c r="BK19" s="327">
        <f t="shared" si="202"/>
        <v>191</v>
      </c>
      <c r="BL19" s="327">
        <f t="shared" si="202"/>
        <v>243</v>
      </c>
      <c r="BM19" s="327">
        <f t="shared" si="202"/>
        <v>308</v>
      </c>
      <c r="BN19" s="328">
        <f t="shared" si="202"/>
        <v>368</v>
      </c>
      <c r="BO19" s="328">
        <f t="shared" si="202"/>
        <v>446</v>
      </c>
      <c r="BP19" s="344">
        <f t="shared" si="202"/>
        <v>511</v>
      </c>
      <c r="BQ19" s="344">
        <f t="shared" si="202"/>
        <v>606</v>
      </c>
      <c r="BR19" s="344">
        <f t="shared" si="202"/>
        <v>689</v>
      </c>
      <c r="BS19" s="344">
        <f t="shared" si="202"/>
        <v>764</v>
      </c>
      <c r="BT19" s="328">
        <f t="shared" si="202"/>
        <v>849</v>
      </c>
      <c r="BU19" s="328">
        <f t="shared" si="202"/>
        <v>939</v>
      </c>
      <c r="BV19" s="328">
        <f t="shared" si="202"/>
        <v>1006</v>
      </c>
      <c r="BW19" s="328">
        <f t="shared" si="202"/>
        <v>1077</v>
      </c>
      <c r="BX19" s="351">
        <f t="shared" si="202"/>
        <v>1138</v>
      </c>
      <c r="BY19" s="351">
        <f t="shared" si="202"/>
        <v>1187</v>
      </c>
      <c r="BZ19" s="351">
        <f t="shared" si="202"/>
        <v>1210</v>
      </c>
      <c r="CA19" s="328">
        <f t="shared" si="202"/>
        <v>1297</v>
      </c>
      <c r="CB19" s="328">
        <f t="shared" si="202"/>
        <v>1351</v>
      </c>
      <c r="CC19" s="327">
        <f t="shared" si="202"/>
        <v>1392</v>
      </c>
      <c r="CD19" s="327">
        <f t="shared" si="202"/>
        <v>1417</v>
      </c>
      <c r="CE19" s="327">
        <f t="shared" si="202"/>
        <v>1424</v>
      </c>
      <c r="CF19" s="328">
        <f t="shared" si="202"/>
        <v>1442</v>
      </c>
      <c r="CG19" s="329" t="e">
        <f t="shared" si="202"/>
        <v>#DIV/0!</v>
      </c>
      <c r="CH19" s="35"/>
      <c r="CI19" s="297" t="s">
        <v>23</v>
      </c>
      <c r="CJ19" s="269">
        <v>33.200000000000003</v>
      </c>
      <c r="CK19" s="256">
        <v>42.8</v>
      </c>
      <c r="CL19" s="256">
        <v>70.400000000000006</v>
      </c>
      <c r="CM19" s="257">
        <v>96.3</v>
      </c>
      <c r="CN19" s="256">
        <v>166.4</v>
      </c>
      <c r="CO19" s="256">
        <v>232</v>
      </c>
      <c r="CP19" s="256">
        <v>292</v>
      </c>
      <c r="CQ19" s="256">
        <v>348</v>
      </c>
      <c r="CR19" s="256">
        <v>415</v>
      </c>
      <c r="CS19" s="257">
        <v>503</v>
      </c>
      <c r="CT19" s="257">
        <v>568</v>
      </c>
      <c r="CU19" s="257">
        <v>667</v>
      </c>
      <c r="CV19" s="298">
        <v>763</v>
      </c>
      <c r="CW19" s="258">
        <v>837</v>
      </c>
      <c r="CX19" s="299">
        <v>923</v>
      </c>
      <c r="CY19" s="268">
        <v>1019</v>
      </c>
      <c r="CZ19" s="268">
        <v>1085</v>
      </c>
      <c r="DA19" s="268">
        <v>1160</v>
      </c>
      <c r="DB19" s="257">
        <v>1225</v>
      </c>
      <c r="DC19" s="270">
        <v>1276</v>
      </c>
      <c r="DD19" s="270">
        <v>1326</v>
      </c>
      <c r="DE19" s="270">
        <v>1403</v>
      </c>
      <c r="DF19" s="257">
        <v>1462</v>
      </c>
      <c r="DG19" s="356">
        <v>1506</v>
      </c>
      <c r="DH19" s="356">
        <v>1538</v>
      </c>
      <c r="DI19" s="356">
        <v>1543</v>
      </c>
      <c r="DJ19" s="481">
        <v>1568</v>
      </c>
      <c r="DK19" s="148"/>
      <c r="DL19" s="283">
        <f t="shared" si="100"/>
        <v>9.5999999999999943</v>
      </c>
      <c r="DM19" s="283">
        <f t="shared" si="100"/>
        <v>27.600000000000009</v>
      </c>
      <c r="DN19" s="283">
        <f t="shared" si="101"/>
        <v>25.899999999999991</v>
      </c>
      <c r="DO19" s="283">
        <f t="shared" si="102"/>
        <v>70.100000000000009</v>
      </c>
      <c r="DP19" s="283">
        <f t="shared" si="103"/>
        <v>65.599999999999994</v>
      </c>
      <c r="DQ19" s="283">
        <f t="shared" si="104"/>
        <v>60</v>
      </c>
      <c r="DR19" s="283">
        <f t="shared" si="105"/>
        <v>56</v>
      </c>
      <c r="DS19" s="283">
        <f t="shared" si="106"/>
        <v>67</v>
      </c>
      <c r="DT19" s="283">
        <f t="shared" si="107"/>
        <v>88</v>
      </c>
      <c r="DU19" s="300">
        <f t="shared" si="108"/>
        <v>65</v>
      </c>
      <c r="DV19" s="300">
        <f t="shared" si="109"/>
        <v>99</v>
      </c>
      <c r="DW19" s="300">
        <f t="shared" si="110"/>
        <v>96</v>
      </c>
      <c r="DX19" s="300">
        <f t="shared" si="111"/>
        <v>74</v>
      </c>
      <c r="DY19" s="300">
        <f t="shared" si="112"/>
        <v>86</v>
      </c>
      <c r="DZ19" s="300">
        <f t="shared" si="113"/>
        <v>96</v>
      </c>
      <c r="EA19" s="300">
        <f t="shared" si="114"/>
        <v>66</v>
      </c>
      <c r="EB19" s="300">
        <f t="shared" si="115"/>
        <v>75</v>
      </c>
      <c r="EC19" s="300">
        <f t="shared" si="116"/>
        <v>65</v>
      </c>
      <c r="ED19" s="300">
        <f t="shared" si="117"/>
        <v>51</v>
      </c>
      <c r="EE19" s="300">
        <f t="shared" si="118"/>
        <v>50</v>
      </c>
      <c r="EF19" s="300">
        <f t="shared" si="119"/>
        <v>77</v>
      </c>
      <c r="EG19" s="300">
        <f t="shared" si="120"/>
        <v>59</v>
      </c>
      <c r="EH19" s="300">
        <f t="shared" si="121"/>
        <v>44</v>
      </c>
      <c r="EI19" s="301">
        <f t="shared" si="122"/>
        <v>32</v>
      </c>
      <c r="EJ19" s="300">
        <f t="shared" si="123"/>
        <v>5</v>
      </c>
      <c r="EK19" s="283">
        <f t="shared" si="124"/>
        <v>25</v>
      </c>
      <c r="EL19" s="302">
        <f t="shared" si="125"/>
        <v>-1568</v>
      </c>
      <c r="EM19" s="364"/>
      <c r="EN19" s="364"/>
      <c r="EO19" s="364"/>
      <c r="EP19" s="364"/>
      <c r="EQ19" s="364"/>
      <c r="ER19" s="364"/>
      <c r="ES19" s="364"/>
      <c r="ET19" s="364"/>
      <c r="EU19" s="364"/>
      <c r="EV19" s="364"/>
      <c r="EW19" s="364"/>
      <c r="EX19" s="364"/>
      <c r="EY19" s="364"/>
      <c r="EZ19" s="364"/>
      <c r="FA19" s="364"/>
      <c r="FB19" s="364"/>
      <c r="FC19" s="364"/>
      <c r="FD19" s="364"/>
      <c r="FE19" s="364"/>
      <c r="FF19" s="364"/>
      <c r="FG19" s="364"/>
      <c r="FH19" s="364"/>
      <c r="FI19" s="364"/>
      <c r="FJ19" s="364"/>
      <c r="FK19" s="364"/>
      <c r="FL19" s="364"/>
      <c r="FM19" s="359"/>
      <c r="FN19" s="383"/>
      <c r="FO19" s="35"/>
    </row>
    <row r="20" spans="2:172" ht="14.65" customHeight="1" thickBot="1" x14ac:dyDescent="0.5">
      <c r="B20" s="360" t="s">
        <v>1</v>
      </c>
      <c r="C20" s="361"/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1"/>
      <c r="BE20" s="361"/>
      <c r="BF20" s="361"/>
      <c r="BG20" s="361"/>
      <c r="BH20" s="361"/>
      <c r="BI20" s="361"/>
      <c r="BJ20" s="361"/>
      <c r="BK20" s="361"/>
      <c r="BL20" s="361"/>
      <c r="BM20" s="361"/>
      <c r="BN20" s="361"/>
      <c r="BO20" s="361"/>
      <c r="BP20" s="361"/>
      <c r="BQ20" s="361"/>
      <c r="BR20" s="361"/>
      <c r="BS20" s="361"/>
      <c r="BT20" s="361"/>
      <c r="BU20" s="361"/>
      <c r="BV20" s="361"/>
      <c r="BW20" s="361"/>
      <c r="BX20" s="361"/>
      <c r="BY20" s="361"/>
      <c r="BZ20" s="361"/>
      <c r="CA20" s="361"/>
      <c r="CB20" s="361"/>
      <c r="CC20" s="361"/>
      <c r="CD20" s="361"/>
      <c r="CE20" s="244"/>
      <c r="CF20" s="244"/>
      <c r="CG20" s="245"/>
      <c r="CI20" s="360" t="s">
        <v>50</v>
      </c>
      <c r="CJ20" s="361"/>
      <c r="CK20" s="361"/>
      <c r="CL20" s="361"/>
      <c r="CM20" s="361"/>
      <c r="CN20" s="361"/>
      <c r="CO20" s="361"/>
      <c r="CP20" s="361"/>
      <c r="CQ20" s="361"/>
      <c r="CR20" s="361"/>
      <c r="CS20" s="361"/>
      <c r="CT20" s="361"/>
      <c r="CU20" s="361"/>
      <c r="CV20" s="361"/>
      <c r="CW20" s="361"/>
      <c r="CX20" s="361"/>
      <c r="CY20" s="361"/>
      <c r="CZ20" s="361"/>
      <c r="DA20" s="361"/>
      <c r="DB20" s="361"/>
      <c r="DC20" s="361"/>
      <c r="DD20" s="361"/>
      <c r="DE20" s="361"/>
      <c r="DF20" s="361"/>
      <c r="DG20" s="361"/>
      <c r="DH20" s="361"/>
      <c r="DI20" s="361"/>
      <c r="DJ20" s="361"/>
      <c r="DK20" s="361"/>
      <c r="DL20" s="361"/>
      <c r="DM20" s="361"/>
      <c r="DN20" s="361"/>
      <c r="DO20" s="361"/>
      <c r="DP20" s="361"/>
      <c r="DQ20" s="361"/>
      <c r="DR20" s="361"/>
      <c r="DS20" s="361"/>
      <c r="DT20" s="361"/>
      <c r="DU20" s="361"/>
      <c r="DV20" s="361"/>
      <c r="DW20" s="361"/>
      <c r="DX20" s="361"/>
      <c r="DY20" s="361"/>
      <c r="DZ20" s="361"/>
      <c r="EA20" s="361"/>
      <c r="EB20" s="361"/>
      <c r="EC20" s="361"/>
      <c r="ED20" s="361"/>
      <c r="EE20" s="361"/>
      <c r="EF20" s="361"/>
      <c r="EG20" s="361"/>
      <c r="EH20" s="361"/>
      <c r="EI20" s="361"/>
      <c r="EJ20" s="361"/>
      <c r="EK20" s="361"/>
      <c r="EL20" s="361"/>
      <c r="EM20" s="361"/>
      <c r="EN20" s="361"/>
      <c r="EO20" s="361"/>
      <c r="EP20" s="361"/>
      <c r="EQ20" s="361"/>
      <c r="ER20" s="361"/>
      <c r="ES20" s="361"/>
      <c r="ET20" s="361"/>
      <c r="EU20" s="361"/>
      <c r="EV20" s="361"/>
      <c r="EW20" s="361"/>
      <c r="EX20" s="361"/>
      <c r="EY20" s="361"/>
      <c r="EZ20" s="361"/>
      <c r="FA20" s="361"/>
      <c r="FB20" s="361"/>
      <c r="FC20" s="361"/>
      <c r="FD20" s="361"/>
      <c r="FE20" s="361"/>
      <c r="FF20" s="361"/>
      <c r="FG20" s="361"/>
      <c r="FH20" s="361"/>
      <c r="FI20" s="361"/>
      <c r="FJ20" s="361"/>
      <c r="FK20" s="361"/>
      <c r="FL20" s="361"/>
      <c r="FM20" s="361"/>
      <c r="FN20" s="371"/>
      <c r="FO20" s="35"/>
      <c r="FP20" s="2" t="s">
        <v>43</v>
      </c>
    </row>
    <row r="21" spans="2:172" x14ac:dyDescent="0.45">
      <c r="B21" s="330" t="s">
        <v>2</v>
      </c>
      <c r="C21" s="248">
        <v>11.1</v>
      </c>
      <c r="D21" s="143">
        <v>16.5</v>
      </c>
      <c r="E21" s="143">
        <v>27.5</v>
      </c>
      <c r="F21" s="142">
        <v>43.6</v>
      </c>
      <c r="G21" s="143">
        <v>92.7</v>
      </c>
      <c r="H21" s="143">
        <v>138</v>
      </c>
      <c r="I21" s="143">
        <v>176</v>
      </c>
      <c r="J21" s="143">
        <v>225</v>
      </c>
      <c r="K21" s="142">
        <v>280</v>
      </c>
      <c r="L21" s="143">
        <v>353</v>
      </c>
      <c r="M21" s="142">
        <v>411</v>
      </c>
      <c r="N21" s="142">
        <v>491</v>
      </c>
      <c r="O21" s="250">
        <v>574</v>
      </c>
      <c r="P21" s="250">
        <v>638</v>
      </c>
      <c r="Q21" s="250">
        <v>715</v>
      </c>
      <c r="R21" s="142">
        <v>808</v>
      </c>
      <c r="S21" s="142">
        <v>869</v>
      </c>
      <c r="T21" s="142">
        <v>937</v>
      </c>
      <c r="U21" s="142">
        <v>994</v>
      </c>
      <c r="V21" s="250">
        <v>1034</v>
      </c>
      <c r="W21" s="250">
        <v>1079</v>
      </c>
      <c r="X21" s="250">
        <v>1138</v>
      </c>
      <c r="Y21" s="142">
        <v>1177</v>
      </c>
      <c r="Z21" s="142">
        <v>1203</v>
      </c>
      <c r="AA21" s="142">
        <v>1220</v>
      </c>
      <c r="AB21" s="250">
        <v>1223</v>
      </c>
      <c r="AC21" s="250">
        <v>1237</v>
      </c>
      <c r="AD21" s="142"/>
      <c r="AE21" s="273">
        <f t="shared" ref="AE21:AN23" si="203">D21-C21</f>
        <v>5.4</v>
      </c>
      <c r="AF21" s="273">
        <f t="shared" si="203"/>
        <v>11</v>
      </c>
      <c r="AG21" s="273">
        <f t="shared" si="203"/>
        <v>16.100000000000001</v>
      </c>
      <c r="AH21" s="273">
        <f t="shared" si="203"/>
        <v>49.1</v>
      </c>
      <c r="AI21" s="273">
        <f t="shared" si="203"/>
        <v>45.3</v>
      </c>
      <c r="AJ21" s="273">
        <f t="shared" si="203"/>
        <v>38</v>
      </c>
      <c r="AK21" s="273">
        <f t="shared" si="203"/>
        <v>49</v>
      </c>
      <c r="AL21" s="273">
        <f t="shared" si="203"/>
        <v>55</v>
      </c>
      <c r="AM21" s="273">
        <f t="shared" si="203"/>
        <v>73</v>
      </c>
      <c r="AN21" s="273">
        <f t="shared" si="203"/>
        <v>58</v>
      </c>
      <c r="AO21" s="273">
        <f t="shared" ref="AO21:AX23" si="204">N21-M21</f>
        <v>80</v>
      </c>
      <c r="AP21" s="273">
        <f t="shared" si="204"/>
        <v>83</v>
      </c>
      <c r="AQ21" s="273">
        <f t="shared" si="204"/>
        <v>64</v>
      </c>
      <c r="AR21" s="273">
        <f t="shared" si="204"/>
        <v>77</v>
      </c>
      <c r="AS21" s="273">
        <f t="shared" si="204"/>
        <v>93</v>
      </c>
      <c r="AT21" s="273">
        <f t="shared" si="204"/>
        <v>61</v>
      </c>
      <c r="AU21" s="273">
        <f t="shared" si="204"/>
        <v>68</v>
      </c>
      <c r="AV21" s="273">
        <f t="shared" si="204"/>
        <v>57</v>
      </c>
      <c r="AW21" s="273">
        <f t="shared" si="204"/>
        <v>40</v>
      </c>
      <c r="AX21" s="273">
        <f t="shared" si="204"/>
        <v>45</v>
      </c>
      <c r="AY21" s="273">
        <f t="shared" ref="AY21:AY22" si="205">X21-W21</f>
        <v>59</v>
      </c>
      <c r="AZ21" s="273">
        <f t="shared" ref="AZ21:BE22" si="206">Y21-X21</f>
        <v>39</v>
      </c>
      <c r="BA21" s="273">
        <f t="shared" si="206"/>
        <v>26</v>
      </c>
      <c r="BB21" s="273">
        <f t="shared" si="206"/>
        <v>17</v>
      </c>
      <c r="BC21" s="273">
        <f t="shared" si="206"/>
        <v>3</v>
      </c>
      <c r="BD21" s="273">
        <f t="shared" si="206"/>
        <v>14</v>
      </c>
      <c r="BE21" s="273">
        <f t="shared" si="206"/>
        <v>-1237</v>
      </c>
      <c r="BF21" s="358">
        <f>AVERAGE(C21:C23)</f>
        <v>12.6</v>
      </c>
      <c r="BG21" s="358">
        <f t="shared" ref="BG21:CG21" si="207">AVERAGE(D21:D23)</f>
        <v>19.133333333333333</v>
      </c>
      <c r="BH21" s="358">
        <f t="shared" si="207"/>
        <v>30.366666666666664</v>
      </c>
      <c r="BI21" s="358">
        <f t="shared" si="207"/>
        <v>47.633333333333333</v>
      </c>
      <c r="BJ21" s="358">
        <f t="shared" si="207"/>
        <v>94.933333333333337</v>
      </c>
      <c r="BK21" s="358">
        <f t="shared" si="207"/>
        <v>144.33333333333334</v>
      </c>
      <c r="BL21" s="358">
        <f t="shared" si="207"/>
        <v>187.33333333333334</v>
      </c>
      <c r="BM21" s="358">
        <f t="shared" si="207"/>
        <v>239.33333333333334</v>
      </c>
      <c r="BN21" s="358">
        <f t="shared" si="207"/>
        <v>296.66666666666669</v>
      </c>
      <c r="BO21" s="358">
        <f t="shared" si="207"/>
        <v>372.33333333333331</v>
      </c>
      <c r="BP21" s="358">
        <f t="shared" si="207"/>
        <v>435</v>
      </c>
      <c r="BQ21" s="358">
        <f t="shared" si="207"/>
        <v>516</v>
      </c>
      <c r="BR21" s="358">
        <f t="shared" si="207"/>
        <v>600.33333333333337</v>
      </c>
      <c r="BS21" s="358">
        <f t="shared" si="207"/>
        <v>667.66666666666663</v>
      </c>
      <c r="BT21" s="358">
        <f t="shared" si="207"/>
        <v>745</v>
      </c>
      <c r="BU21" s="358">
        <f t="shared" si="207"/>
        <v>836.66666666666663</v>
      </c>
      <c r="BV21" s="358">
        <f t="shared" si="207"/>
        <v>899.33333333333337</v>
      </c>
      <c r="BW21" s="358">
        <f t="shared" si="207"/>
        <v>966.66666666666663</v>
      </c>
      <c r="BX21" s="358">
        <f t="shared" si="207"/>
        <v>1026.6666666666667</v>
      </c>
      <c r="BY21" s="358">
        <f t="shared" si="207"/>
        <v>1069.6666666666667</v>
      </c>
      <c r="BZ21" s="358">
        <f t="shared" si="207"/>
        <v>1113</v>
      </c>
      <c r="CA21" s="358">
        <f t="shared" si="207"/>
        <v>1170.6666666666667</v>
      </c>
      <c r="CB21" s="358">
        <f t="shared" si="207"/>
        <v>1211.3333333333333</v>
      </c>
      <c r="CC21" s="358">
        <f t="shared" si="207"/>
        <v>1241.6666666666667</v>
      </c>
      <c r="CD21" s="358">
        <f t="shared" si="207"/>
        <v>1261</v>
      </c>
      <c r="CE21" s="358">
        <f t="shared" si="207"/>
        <v>1265.3333333333333</v>
      </c>
      <c r="CF21" s="358">
        <f t="shared" si="207"/>
        <v>1278.6666666666667</v>
      </c>
      <c r="CG21" s="358" t="e">
        <f t="shared" si="207"/>
        <v>#DIV/0!</v>
      </c>
      <c r="CI21" s="141" t="s">
        <v>24</v>
      </c>
      <c r="CJ21" s="248">
        <v>32.5</v>
      </c>
      <c r="CK21" s="143">
        <v>45.1</v>
      </c>
      <c r="CL21" s="143">
        <v>72.8</v>
      </c>
      <c r="CM21" s="142">
        <v>95</v>
      </c>
      <c r="CN21" s="143">
        <v>159.69999999999999</v>
      </c>
      <c r="CO21" s="143">
        <v>219</v>
      </c>
      <c r="CP21" s="143">
        <v>273</v>
      </c>
      <c r="CQ21" s="143">
        <v>323</v>
      </c>
      <c r="CR21" s="143">
        <v>386</v>
      </c>
      <c r="CS21" s="142">
        <v>472</v>
      </c>
      <c r="CT21" s="142">
        <v>535</v>
      </c>
      <c r="CU21" s="142">
        <v>632</v>
      </c>
      <c r="CV21" s="251">
        <v>726</v>
      </c>
      <c r="CW21" s="258">
        <v>799</v>
      </c>
      <c r="CX21" s="276">
        <v>881</v>
      </c>
      <c r="CY21" s="142">
        <v>975</v>
      </c>
      <c r="CZ21" s="142">
        <v>1039</v>
      </c>
      <c r="DA21" s="142">
        <v>1117</v>
      </c>
      <c r="DB21" s="142">
        <v>1184</v>
      </c>
      <c r="DC21" s="250">
        <v>1232</v>
      </c>
      <c r="DD21" s="250">
        <v>1279</v>
      </c>
      <c r="DE21" s="250">
        <v>1351</v>
      </c>
      <c r="DF21" s="142">
        <v>1406</v>
      </c>
      <c r="DG21" s="142">
        <v>1445</v>
      </c>
      <c r="DH21" s="142">
        <v>1473</v>
      </c>
      <c r="DI21" s="250">
        <v>1479</v>
      </c>
      <c r="DJ21" s="250">
        <v>1509</v>
      </c>
      <c r="DK21" s="142"/>
      <c r="DL21" s="273">
        <f t="shared" ref="DL21:DS22" si="208">CK21-CJ21</f>
        <v>12.600000000000001</v>
      </c>
      <c r="DM21" s="273">
        <f t="shared" si="208"/>
        <v>27.699999999999996</v>
      </c>
      <c r="DN21" s="273">
        <f t="shared" si="208"/>
        <v>22.200000000000003</v>
      </c>
      <c r="DO21" s="273">
        <f t="shared" si="208"/>
        <v>64.699999999999989</v>
      </c>
      <c r="DP21" s="273">
        <f t="shared" si="208"/>
        <v>59.300000000000011</v>
      </c>
      <c r="DQ21" s="273">
        <f t="shared" si="208"/>
        <v>54</v>
      </c>
      <c r="DR21" s="273">
        <f t="shared" si="208"/>
        <v>50</v>
      </c>
      <c r="DS21" s="273">
        <f t="shared" si="208"/>
        <v>63</v>
      </c>
      <c r="DT21" s="273">
        <f t="shared" ref="DT21:DT22" si="209">CS21-CR21</f>
        <v>86</v>
      </c>
      <c r="DU21" s="291">
        <f t="shared" ref="DU21:DU22" si="210">CT21-CS21</f>
        <v>63</v>
      </c>
      <c r="DV21" s="291">
        <f t="shared" ref="DV21:DV22" si="211">CU21-CT21</f>
        <v>97</v>
      </c>
      <c r="DW21" s="291">
        <f t="shared" ref="DW21:DW22" si="212">CV21-CU21</f>
        <v>94</v>
      </c>
      <c r="DX21" s="291">
        <f t="shared" ref="DX21:DX22" si="213">CW21-CV21</f>
        <v>73</v>
      </c>
      <c r="DY21" s="291">
        <f t="shared" ref="DY21:DY22" si="214">CX21-CW21</f>
        <v>82</v>
      </c>
      <c r="DZ21" s="291">
        <f t="shared" ref="DZ21:DZ22" si="215">CY21-CX21</f>
        <v>94</v>
      </c>
      <c r="EA21" s="291">
        <f t="shared" ref="EA21:EA22" si="216">CZ21-CY21</f>
        <v>64</v>
      </c>
      <c r="EB21" s="291">
        <f t="shared" ref="EB21:EB22" si="217">DA21-CZ21</f>
        <v>78</v>
      </c>
      <c r="EC21" s="291">
        <f t="shared" ref="EC21:EC22" si="218">DB21-DA21</f>
        <v>67</v>
      </c>
      <c r="ED21" s="291">
        <f t="shared" ref="ED21:ED22" si="219">DC21-DB21</f>
        <v>48</v>
      </c>
      <c r="EE21" s="291">
        <f t="shared" ref="EE21:EE22" si="220">DD21-DC21</f>
        <v>47</v>
      </c>
      <c r="EF21" s="291">
        <f t="shared" ref="EF21:EF22" si="221">DE21-DD21</f>
        <v>72</v>
      </c>
      <c r="EG21" s="291">
        <f t="shared" ref="EG21:EG22" si="222">DF21-DE21</f>
        <v>55</v>
      </c>
      <c r="EH21" s="291">
        <f t="shared" ref="EH21:EH22" si="223">DG21-DF21</f>
        <v>39</v>
      </c>
      <c r="EI21" s="291">
        <f t="shared" ref="EI21:EI22" si="224">DH21-DG21</f>
        <v>28</v>
      </c>
      <c r="EJ21" s="291">
        <f t="shared" ref="EJ21:EJ22" si="225">DI21-DH21</f>
        <v>6</v>
      </c>
      <c r="EK21" s="291">
        <f t="shared" ref="EK21:EK22" si="226">DJ21-DI21</f>
        <v>30</v>
      </c>
      <c r="EL21" s="273">
        <f t="shared" ref="EL21:EL22" si="227">DK21-DJ21</f>
        <v>-1509</v>
      </c>
      <c r="EM21" s="362">
        <f t="shared" ref="EM21" si="228">AVERAGE(CJ21:CJ29)</f>
        <v>27.677777777777781</v>
      </c>
      <c r="EN21" s="362">
        <f t="shared" ref="EN21" si="229">AVERAGE(CK21:CK29)</f>
        <v>35.533333333333331</v>
      </c>
      <c r="EO21" s="362">
        <f t="shared" ref="EO21" si="230">AVERAGE(CL21:CL29)</f>
        <v>64.655555555555566</v>
      </c>
      <c r="EP21" s="362">
        <f t="shared" ref="EP21" si="231">AVERAGE(CM21:CM29)</f>
        <v>88.855555555555554</v>
      </c>
      <c r="EQ21" s="362">
        <f t="shared" ref="EQ21" si="232">AVERAGE(CN21:CN29)</f>
        <v>154.97777777777776</v>
      </c>
      <c r="ER21" s="362">
        <f t="shared" ref="ER21" si="233">AVERAGE(CO21:CO29)</f>
        <v>218.44444444444446</v>
      </c>
      <c r="ES21" s="362">
        <f t="shared" ref="ES21" si="234">AVERAGE(CP21:CP29)</f>
        <v>276</v>
      </c>
      <c r="ET21" s="362">
        <f t="shared" ref="ET21" si="235">AVERAGE(CQ21:CQ29)</f>
        <v>331.22222222222223</v>
      </c>
      <c r="EU21" s="362">
        <f t="shared" ref="EU21" si="236">AVERAGE(CR21:CR29)</f>
        <v>394.66666666666669</v>
      </c>
      <c r="EV21" s="362">
        <f t="shared" ref="EV21" si="237">AVERAGE(CS21:CS29)</f>
        <v>483.55555555555554</v>
      </c>
      <c r="EW21" s="362">
        <f t="shared" ref="EW21" si="238">AVERAGE(CT21:CT29)</f>
        <v>548.55555555555554</v>
      </c>
      <c r="EX21" s="362">
        <f t="shared" ref="EX21" si="239">AVERAGE(CU21:CU29)</f>
        <v>645.88888888888891</v>
      </c>
      <c r="EY21" s="362">
        <f t="shared" ref="EY21" si="240">AVERAGE(CV21:CV29)</f>
        <v>741.11111111111109</v>
      </c>
      <c r="EZ21" s="362">
        <f t="shared" ref="EZ21" si="241">AVERAGE(CW21:CW29)</f>
        <v>816</v>
      </c>
      <c r="FA21" s="362">
        <f t="shared" ref="FA21" si="242">AVERAGE(CX21:CX29)</f>
        <v>899.11111111111109</v>
      </c>
      <c r="FB21" s="362">
        <f t="shared" ref="FB21" si="243">AVERAGE(CY21:CY29)</f>
        <v>993.33333333333337</v>
      </c>
      <c r="FC21" s="362">
        <f t="shared" ref="FC21" si="244">AVERAGE(CZ21:CZ29)</f>
        <v>1059.2222222222222</v>
      </c>
      <c r="FD21" s="362">
        <f t="shared" ref="FD21" si="245">AVERAGE(DA21:DA29)</f>
        <v>1135.3333333333333</v>
      </c>
      <c r="FE21" s="362">
        <f t="shared" ref="FE21" si="246">AVERAGE(DB21:DB29)</f>
        <v>1200.8888888888889</v>
      </c>
      <c r="FF21" s="362">
        <f t="shared" ref="FF21" si="247">AVERAGE(DC21:DC29)</f>
        <v>1249.4444444444443</v>
      </c>
      <c r="FG21" s="362">
        <f t="shared" ref="FG21" si="248">AVERAGE(DD21:DD29)</f>
        <v>1294.1111111111111</v>
      </c>
      <c r="FH21" s="362">
        <f t="shared" ref="FH21" si="249">AVERAGE(DE21:DE29)</f>
        <v>1363.1111111111111</v>
      </c>
      <c r="FI21" s="362">
        <f t="shared" ref="FI21" si="250">AVERAGE(DF21:DF29)</f>
        <v>1421.5555555555557</v>
      </c>
      <c r="FJ21" s="362">
        <f t="shared" ref="FJ21" si="251">AVERAGE(DG21:DG29)</f>
        <v>1463.1111111111111</v>
      </c>
      <c r="FK21" s="362">
        <f t="shared" ref="FK21" si="252">AVERAGE(DH21:DH29)</f>
        <v>1491.4444444444443</v>
      </c>
      <c r="FL21" s="362">
        <f t="shared" ref="FL21" si="253">AVERAGE(DI21:DI29)</f>
        <v>1497.5555555555557</v>
      </c>
      <c r="FM21" s="362">
        <f t="shared" ref="FM21" si="254">AVERAGE(DJ21:DJ29)</f>
        <v>1523.1111111111111</v>
      </c>
      <c r="FN21" s="362" t="e">
        <f t="shared" ref="FN21" si="255">AVERAGE(DK21:DK29)</f>
        <v>#DIV/0!</v>
      </c>
    </row>
    <row r="22" spans="2:172" x14ac:dyDescent="0.45">
      <c r="B22" s="331" t="s">
        <v>56</v>
      </c>
      <c r="C22" s="267">
        <v>13.8</v>
      </c>
      <c r="D22" s="254">
        <v>21.4</v>
      </c>
      <c r="E22" s="254">
        <v>33.4</v>
      </c>
      <c r="F22" s="268">
        <v>52.2</v>
      </c>
      <c r="G22" s="254">
        <v>99.3</v>
      </c>
      <c r="H22" s="256">
        <v>155</v>
      </c>
      <c r="I22" s="254">
        <v>204</v>
      </c>
      <c r="J22" s="254">
        <v>261</v>
      </c>
      <c r="K22" s="268">
        <v>320</v>
      </c>
      <c r="L22" s="254">
        <v>399</v>
      </c>
      <c r="M22" s="268">
        <v>465</v>
      </c>
      <c r="N22" s="268">
        <v>550</v>
      </c>
      <c r="O22" s="258">
        <v>638</v>
      </c>
      <c r="P22" s="258">
        <v>712</v>
      </c>
      <c r="Q22" s="258">
        <v>793</v>
      </c>
      <c r="R22" s="268">
        <v>886</v>
      </c>
      <c r="S22" s="268">
        <v>951</v>
      </c>
      <c r="T22" s="268">
        <v>1019</v>
      </c>
      <c r="U22" s="268">
        <v>1084</v>
      </c>
      <c r="V22" s="258">
        <v>1132</v>
      </c>
      <c r="W22" s="258">
        <v>1176</v>
      </c>
      <c r="X22" s="258">
        <v>1236</v>
      </c>
      <c r="Y22" s="268">
        <v>1281</v>
      </c>
      <c r="Z22" s="268">
        <v>1316</v>
      </c>
      <c r="AA22" s="268">
        <v>1338</v>
      </c>
      <c r="AB22" s="258">
        <v>1343</v>
      </c>
      <c r="AC22" s="258">
        <v>1356</v>
      </c>
      <c r="AD22" s="268"/>
      <c r="AE22" s="274">
        <f t="shared" si="203"/>
        <v>7.5999999999999979</v>
      </c>
      <c r="AF22" s="274">
        <f t="shared" si="203"/>
        <v>12</v>
      </c>
      <c r="AG22" s="274">
        <f t="shared" si="203"/>
        <v>18.800000000000004</v>
      </c>
      <c r="AH22" s="274">
        <f t="shared" si="203"/>
        <v>47.099999999999994</v>
      </c>
      <c r="AI22" s="274">
        <f t="shared" si="203"/>
        <v>55.7</v>
      </c>
      <c r="AJ22" s="274">
        <f t="shared" si="203"/>
        <v>49</v>
      </c>
      <c r="AK22" s="274">
        <f t="shared" si="203"/>
        <v>57</v>
      </c>
      <c r="AL22" s="274">
        <f t="shared" si="203"/>
        <v>59</v>
      </c>
      <c r="AM22" s="274">
        <f t="shared" si="203"/>
        <v>79</v>
      </c>
      <c r="AN22" s="274">
        <f t="shared" si="203"/>
        <v>66</v>
      </c>
      <c r="AO22" s="274">
        <f t="shared" si="204"/>
        <v>85</v>
      </c>
      <c r="AP22" s="274">
        <f t="shared" si="204"/>
        <v>88</v>
      </c>
      <c r="AQ22" s="274">
        <f t="shared" si="204"/>
        <v>74</v>
      </c>
      <c r="AR22" s="274">
        <f t="shared" si="204"/>
        <v>81</v>
      </c>
      <c r="AS22" s="274">
        <f t="shared" si="204"/>
        <v>93</v>
      </c>
      <c r="AT22" s="274">
        <f t="shared" si="204"/>
        <v>65</v>
      </c>
      <c r="AU22" s="274">
        <f t="shared" si="204"/>
        <v>68</v>
      </c>
      <c r="AV22" s="274">
        <f t="shared" si="204"/>
        <v>65</v>
      </c>
      <c r="AW22" s="274">
        <f t="shared" si="204"/>
        <v>48</v>
      </c>
      <c r="AX22" s="274">
        <f t="shared" si="204"/>
        <v>44</v>
      </c>
      <c r="AY22" s="274">
        <f t="shared" si="205"/>
        <v>60</v>
      </c>
      <c r="AZ22" s="274">
        <f t="shared" si="206"/>
        <v>45</v>
      </c>
      <c r="BA22" s="274">
        <f t="shared" si="206"/>
        <v>35</v>
      </c>
      <c r="BB22" s="274">
        <f t="shared" si="206"/>
        <v>22</v>
      </c>
      <c r="BC22" s="274">
        <f t="shared" si="206"/>
        <v>5</v>
      </c>
      <c r="BD22" s="274">
        <f t="shared" si="206"/>
        <v>13</v>
      </c>
      <c r="BE22" s="274">
        <f t="shared" si="206"/>
        <v>-1356</v>
      </c>
      <c r="BF22" s="357"/>
      <c r="BG22" s="357"/>
      <c r="BH22" s="357"/>
      <c r="BI22" s="357"/>
      <c r="BJ22" s="357"/>
      <c r="BK22" s="357"/>
      <c r="BL22" s="357"/>
      <c r="BM22" s="357"/>
      <c r="BN22" s="357"/>
      <c r="BO22" s="357"/>
      <c r="BP22" s="357"/>
      <c r="BQ22" s="357"/>
      <c r="BR22" s="357"/>
      <c r="BS22" s="357"/>
      <c r="BT22" s="357"/>
      <c r="BU22" s="357"/>
      <c r="BV22" s="357"/>
      <c r="BW22" s="357"/>
      <c r="BX22" s="357"/>
      <c r="BY22" s="357"/>
      <c r="BZ22" s="357"/>
      <c r="CA22" s="357"/>
      <c r="CB22" s="357"/>
      <c r="CC22" s="357"/>
      <c r="CD22" s="357"/>
      <c r="CE22" s="357"/>
      <c r="CF22" s="357"/>
      <c r="CG22" s="357"/>
      <c r="CI22" s="290" t="s">
        <v>25</v>
      </c>
      <c r="CJ22" s="267">
        <v>28.2</v>
      </c>
      <c r="CK22" s="254">
        <v>38.9</v>
      </c>
      <c r="CL22" s="254">
        <v>68.3</v>
      </c>
      <c r="CM22" s="268">
        <v>92.5</v>
      </c>
      <c r="CN22" s="254">
        <v>161.4</v>
      </c>
      <c r="CO22" s="254">
        <v>224</v>
      </c>
      <c r="CP22" s="254">
        <v>280</v>
      </c>
      <c r="CQ22" s="254">
        <v>335</v>
      </c>
      <c r="CR22" s="254">
        <v>397</v>
      </c>
      <c r="CS22" s="268">
        <v>488</v>
      </c>
      <c r="CT22" s="268">
        <v>552</v>
      </c>
      <c r="CU22" s="268">
        <v>649</v>
      </c>
      <c r="CV22" s="259">
        <v>746</v>
      </c>
      <c r="CW22" s="258">
        <v>823</v>
      </c>
      <c r="CX22" s="279">
        <v>906</v>
      </c>
      <c r="CY22" s="268">
        <v>1002</v>
      </c>
      <c r="CZ22" s="268">
        <v>1068</v>
      </c>
      <c r="DA22" s="268">
        <v>1142</v>
      </c>
      <c r="DB22" s="268">
        <v>1208</v>
      </c>
      <c r="DC22" s="258">
        <v>1256</v>
      </c>
      <c r="DD22" s="258">
        <v>1303</v>
      </c>
      <c r="DE22" s="258">
        <v>1374</v>
      </c>
      <c r="DF22" s="268">
        <v>1434</v>
      </c>
      <c r="DG22" s="268">
        <v>1475</v>
      </c>
      <c r="DH22" s="268">
        <v>1505</v>
      </c>
      <c r="DI22" s="258">
        <v>1512</v>
      </c>
      <c r="DJ22" s="258">
        <v>1538</v>
      </c>
      <c r="DK22" s="268"/>
      <c r="DL22" s="274">
        <f t="shared" si="208"/>
        <v>10.7</v>
      </c>
      <c r="DM22" s="274">
        <f t="shared" si="208"/>
        <v>29.4</v>
      </c>
      <c r="DN22" s="274">
        <f t="shared" si="208"/>
        <v>24.200000000000003</v>
      </c>
      <c r="DO22" s="274">
        <f t="shared" si="208"/>
        <v>68.900000000000006</v>
      </c>
      <c r="DP22" s="274">
        <f t="shared" si="208"/>
        <v>62.599999999999994</v>
      </c>
      <c r="DQ22" s="274">
        <f t="shared" si="208"/>
        <v>56</v>
      </c>
      <c r="DR22" s="274">
        <f t="shared" si="208"/>
        <v>55</v>
      </c>
      <c r="DS22" s="274">
        <f t="shared" si="208"/>
        <v>62</v>
      </c>
      <c r="DT22" s="274">
        <f t="shared" si="209"/>
        <v>91</v>
      </c>
      <c r="DU22" s="277">
        <f t="shared" si="210"/>
        <v>64</v>
      </c>
      <c r="DV22" s="277">
        <f t="shared" si="211"/>
        <v>97</v>
      </c>
      <c r="DW22" s="277">
        <f t="shared" si="212"/>
        <v>97</v>
      </c>
      <c r="DX22" s="277">
        <f t="shared" si="213"/>
        <v>77</v>
      </c>
      <c r="DY22" s="277">
        <f t="shared" si="214"/>
        <v>83</v>
      </c>
      <c r="DZ22" s="277">
        <f t="shared" si="215"/>
        <v>96</v>
      </c>
      <c r="EA22" s="277">
        <f t="shared" si="216"/>
        <v>66</v>
      </c>
      <c r="EB22" s="277">
        <f t="shared" si="217"/>
        <v>74</v>
      </c>
      <c r="EC22" s="277">
        <f t="shared" si="218"/>
        <v>66</v>
      </c>
      <c r="ED22" s="277">
        <f t="shared" si="219"/>
        <v>48</v>
      </c>
      <c r="EE22" s="277">
        <f t="shared" si="220"/>
        <v>47</v>
      </c>
      <c r="EF22" s="277">
        <f t="shared" si="221"/>
        <v>71</v>
      </c>
      <c r="EG22" s="277">
        <f t="shared" si="222"/>
        <v>60</v>
      </c>
      <c r="EH22" s="277">
        <f t="shared" si="223"/>
        <v>41</v>
      </c>
      <c r="EI22" s="277">
        <f t="shared" si="224"/>
        <v>30</v>
      </c>
      <c r="EJ22" s="277">
        <f t="shared" si="225"/>
        <v>7</v>
      </c>
      <c r="EK22" s="277">
        <f t="shared" si="226"/>
        <v>26</v>
      </c>
      <c r="EL22" s="274">
        <f t="shared" si="227"/>
        <v>-1538</v>
      </c>
      <c r="EM22" s="363"/>
      <c r="EN22" s="363"/>
      <c r="EO22" s="363"/>
      <c r="EP22" s="363"/>
      <c r="EQ22" s="363"/>
      <c r="ER22" s="363"/>
      <c r="ES22" s="363"/>
      <c r="ET22" s="363"/>
      <c r="EU22" s="363"/>
      <c r="EV22" s="363"/>
      <c r="EW22" s="363"/>
      <c r="EX22" s="363"/>
      <c r="EY22" s="363"/>
      <c r="EZ22" s="363"/>
      <c r="FA22" s="363"/>
      <c r="FB22" s="363"/>
      <c r="FC22" s="363"/>
      <c r="FD22" s="363"/>
      <c r="FE22" s="363"/>
      <c r="FF22" s="363"/>
      <c r="FG22" s="363"/>
      <c r="FH22" s="363"/>
      <c r="FI22" s="363"/>
      <c r="FJ22" s="363"/>
      <c r="FK22" s="363"/>
      <c r="FL22" s="363"/>
      <c r="FM22" s="363"/>
      <c r="FN22" s="363"/>
      <c r="FO22" s="35"/>
    </row>
    <row r="23" spans="2:172" ht="14.65" customHeight="1" thickBot="1" x14ac:dyDescent="0.5">
      <c r="B23" s="350" t="s">
        <v>92</v>
      </c>
      <c r="C23" s="269">
        <v>12.9</v>
      </c>
      <c r="D23" s="256">
        <v>19.5</v>
      </c>
      <c r="E23" s="256">
        <v>30.2</v>
      </c>
      <c r="F23" s="257">
        <v>47.1</v>
      </c>
      <c r="G23" s="256">
        <v>92.8</v>
      </c>
      <c r="H23" s="256">
        <v>140</v>
      </c>
      <c r="I23" s="256">
        <v>182</v>
      </c>
      <c r="J23" s="256">
        <v>232</v>
      </c>
      <c r="K23" s="257">
        <v>290</v>
      </c>
      <c r="L23" s="256">
        <v>365</v>
      </c>
      <c r="M23" s="257">
        <v>429</v>
      </c>
      <c r="N23" s="257">
        <v>507</v>
      </c>
      <c r="O23" s="270">
        <v>589</v>
      </c>
      <c r="P23" s="270">
        <v>653</v>
      </c>
      <c r="Q23" s="270">
        <v>727</v>
      </c>
      <c r="R23" s="257">
        <v>816</v>
      </c>
      <c r="S23" s="257">
        <v>878</v>
      </c>
      <c r="T23" s="257">
        <v>944</v>
      </c>
      <c r="U23" s="257">
        <v>1002</v>
      </c>
      <c r="V23" s="270">
        <v>1043</v>
      </c>
      <c r="W23" s="270">
        <v>1084</v>
      </c>
      <c r="X23" s="270">
        <v>1138</v>
      </c>
      <c r="Y23" s="257">
        <v>1176</v>
      </c>
      <c r="Z23" s="257">
        <v>1206</v>
      </c>
      <c r="AA23" s="257">
        <v>1225</v>
      </c>
      <c r="AB23" s="270">
        <v>1230</v>
      </c>
      <c r="AC23" s="270">
        <v>1243</v>
      </c>
      <c r="AD23" s="257"/>
      <c r="AE23" s="274">
        <f t="shared" si="203"/>
        <v>6.6</v>
      </c>
      <c r="AF23" s="274">
        <f t="shared" si="203"/>
        <v>10.7</v>
      </c>
      <c r="AG23" s="274">
        <f t="shared" si="203"/>
        <v>16.900000000000002</v>
      </c>
      <c r="AH23" s="274">
        <f t="shared" si="203"/>
        <v>45.699999999999996</v>
      </c>
      <c r="AI23" s="274">
        <f t="shared" si="203"/>
        <v>47.2</v>
      </c>
      <c r="AJ23" s="274">
        <f t="shared" si="203"/>
        <v>42</v>
      </c>
      <c r="AK23" s="274">
        <f t="shared" si="203"/>
        <v>50</v>
      </c>
      <c r="AL23" s="274">
        <f t="shared" si="203"/>
        <v>58</v>
      </c>
      <c r="AM23" s="274">
        <f t="shared" si="203"/>
        <v>75</v>
      </c>
      <c r="AN23" s="274">
        <f t="shared" si="203"/>
        <v>64</v>
      </c>
      <c r="AO23" s="274">
        <f t="shared" si="204"/>
        <v>78</v>
      </c>
      <c r="AP23" s="274">
        <f t="shared" si="204"/>
        <v>82</v>
      </c>
      <c r="AQ23" s="274">
        <f t="shared" si="204"/>
        <v>64</v>
      </c>
      <c r="AR23" s="274">
        <f t="shared" si="204"/>
        <v>74</v>
      </c>
      <c r="AS23" s="274">
        <f t="shared" si="204"/>
        <v>89</v>
      </c>
      <c r="AT23" s="274">
        <f t="shared" si="204"/>
        <v>62</v>
      </c>
      <c r="AU23" s="274">
        <f t="shared" si="204"/>
        <v>66</v>
      </c>
      <c r="AV23" s="274">
        <f t="shared" si="204"/>
        <v>58</v>
      </c>
      <c r="AW23" s="274">
        <f t="shared" si="204"/>
        <v>41</v>
      </c>
      <c r="AX23" s="274">
        <f t="shared" si="204"/>
        <v>41</v>
      </c>
      <c r="AY23" s="274">
        <f t="shared" ref="AY23" si="256">X23-W23</f>
        <v>54</v>
      </c>
      <c r="AZ23" s="274">
        <f t="shared" ref="AZ23" si="257">Y23-X23</f>
        <v>38</v>
      </c>
      <c r="BA23" s="274">
        <f t="shared" ref="BA23" si="258">Z23-Y23</f>
        <v>30</v>
      </c>
      <c r="BB23" s="274">
        <f t="shared" ref="BB23" si="259">AA23-Z23</f>
        <v>19</v>
      </c>
      <c r="BC23" s="274">
        <f t="shared" ref="BC23" si="260">AB23-AA23</f>
        <v>5</v>
      </c>
      <c r="BD23" s="274">
        <f t="shared" ref="BD23" si="261">AC23-AB23</f>
        <v>13</v>
      </c>
      <c r="BE23" s="274">
        <f t="shared" ref="BE23" si="262">AD23-AC23</f>
        <v>-1243</v>
      </c>
      <c r="BF23" s="359"/>
      <c r="BG23" s="359"/>
      <c r="BH23" s="359"/>
      <c r="BI23" s="359"/>
      <c r="BJ23" s="359"/>
      <c r="BK23" s="359"/>
      <c r="BL23" s="359"/>
      <c r="BM23" s="359"/>
      <c r="BN23" s="359"/>
      <c r="BO23" s="359"/>
      <c r="BP23" s="359"/>
      <c r="BQ23" s="359"/>
      <c r="BR23" s="359"/>
      <c r="BS23" s="359"/>
      <c r="BT23" s="359"/>
      <c r="BU23" s="359"/>
      <c r="BV23" s="359"/>
      <c r="BW23" s="359"/>
      <c r="BX23" s="359"/>
      <c r="BY23" s="359"/>
      <c r="BZ23" s="359"/>
      <c r="CA23" s="359"/>
      <c r="CB23" s="359"/>
      <c r="CC23" s="359"/>
      <c r="CD23" s="359"/>
      <c r="CE23" s="359"/>
      <c r="CF23" s="359"/>
      <c r="CG23" s="359"/>
      <c r="CI23" s="290" t="s">
        <v>26</v>
      </c>
      <c r="CJ23" s="267">
        <v>29.2</v>
      </c>
      <c r="CK23" s="254">
        <v>39</v>
      </c>
      <c r="CL23" s="254">
        <v>70.3</v>
      </c>
      <c r="CM23" s="268">
        <v>97.4</v>
      </c>
      <c r="CN23" s="254">
        <v>165.1</v>
      </c>
      <c r="CO23" s="254">
        <v>231</v>
      </c>
      <c r="CP23" s="254">
        <v>291</v>
      </c>
      <c r="CQ23" s="254">
        <v>350</v>
      </c>
      <c r="CR23" s="254">
        <v>417</v>
      </c>
      <c r="CS23" s="268">
        <v>508</v>
      </c>
      <c r="CT23" s="268">
        <v>575</v>
      </c>
      <c r="CU23" s="268">
        <v>674</v>
      </c>
      <c r="CV23" s="259">
        <v>773</v>
      </c>
      <c r="CW23" s="258">
        <v>852</v>
      </c>
      <c r="CX23" s="279">
        <v>940</v>
      </c>
      <c r="CY23" s="268">
        <v>1037</v>
      </c>
      <c r="CZ23" s="268">
        <v>1105</v>
      </c>
      <c r="DA23" s="268">
        <v>1179</v>
      </c>
      <c r="DB23" s="268">
        <v>1248</v>
      </c>
      <c r="DC23" s="258">
        <v>1300</v>
      </c>
      <c r="DD23" s="258">
        <v>1348</v>
      </c>
      <c r="DE23" s="258">
        <v>1421</v>
      </c>
      <c r="DF23" s="268">
        <v>1483</v>
      </c>
      <c r="DG23" s="354">
        <v>1527</v>
      </c>
      <c r="DH23" s="354">
        <v>1558</v>
      </c>
      <c r="DI23" s="354">
        <v>1565</v>
      </c>
      <c r="DJ23" s="354">
        <v>1589</v>
      </c>
      <c r="DK23" s="268"/>
      <c r="DL23" s="274">
        <f t="shared" ref="DL23" si="263">CK23-CJ23</f>
        <v>9.8000000000000007</v>
      </c>
      <c r="DM23" s="274">
        <f t="shared" ref="DM23" si="264">CL23-CK23</f>
        <v>31.299999999999997</v>
      </c>
      <c r="DN23" s="274">
        <f t="shared" ref="DN23" si="265">CM23-CL23</f>
        <v>27.100000000000009</v>
      </c>
      <c r="DO23" s="274">
        <f t="shared" ref="DO23" si="266">CN23-CM23</f>
        <v>67.699999999999989</v>
      </c>
      <c r="DP23" s="274">
        <f t="shared" ref="DP23" si="267">CO23-CN23</f>
        <v>65.900000000000006</v>
      </c>
      <c r="DQ23" s="274">
        <f t="shared" ref="DQ23" si="268">CP23-CO23</f>
        <v>60</v>
      </c>
      <c r="DR23" s="274">
        <f t="shared" ref="DR23" si="269">CQ23-CP23</f>
        <v>59</v>
      </c>
      <c r="DS23" s="274">
        <f t="shared" ref="DS23" si="270">CR23-CQ23</f>
        <v>67</v>
      </c>
      <c r="DT23" s="274">
        <f t="shared" ref="DT23" si="271">CS23-CR23</f>
        <v>91</v>
      </c>
      <c r="DU23" s="277">
        <f t="shared" ref="DU23" si="272">CT23-CS23</f>
        <v>67</v>
      </c>
      <c r="DV23" s="277">
        <f t="shared" ref="DV23" si="273">CU23-CT23</f>
        <v>99</v>
      </c>
      <c r="DW23" s="277">
        <f t="shared" ref="DW23" si="274">CV23-CU23</f>
        <v>99</v>
      </c>
      <c r="DX23" s="277">
        <f t="shared" ref="DX23" si="275">CW23-CV23</f>
        <v>79</v>
      </c>
      <c r="DY23" s="277">
        <f t="shared" ref="DY23" si="276">CX23-CW23</f>
        <v>88</v>
      </c>
      <c r="DZ23" s="277">
        <f t="shared" ref="DZ23" si="277">CY23-CX23</f>
        <v>97</v>
      </c>
      <c r="EA23" s="277">
        <f t="shared" ref="EA23" si="278">CZ23-CY23</f>
        <v>68</v>
      </c>
      <c r="EB23" s="277">
        <f t="shared" ref="EB23" si="279">DA23-CZ23</f>
        <v>74</v>
      </c>
      <c r="EC23" s="277">
        <f t="shared" ref="EC23" si="280">DB23-DA23</f>
        <v>69</v>
      </c>
      <c r="ED23" s="277">
        <f t="shared" ref="ED23" si="281">DC23-DB23</f>
        <v>52</v>
      </c>
      <c r="EE23" s="277">
        <f t="shared" ref="EE23" si="282">DD23-DC23</f>
        <v>48</v>
      </c>
      <c r="EF23" s="277">
        <f t="shared" ref="EF23" si="283">DE23-DD23</f>
        <v>73</v>
      </c>
      <c r="EG23" s="277">
        <f t="shared" ref="EG23" si="284">DF23-DE23</f>
        <v>62</v>
      </c>
      <c r="EH23" s="277">
        <f t="shared" ref="EH23" si="285">DG23-DF23</f>
        <v>44</v>
      </c>
      <c r="EI23" s="277">
        <f t="shared" ref="EI23" si="286">DH23-DG23</f>
        <v>31</v>
      </c>
      <c r="EJ23" s="277">
        <f t="shared" ref="EJ23" si="287">DI23-DH23</f>
        <v>7</v>
      </c>
      <c r="EK23" s="277">
        <f t="shared" ref="EK23" si="288">DJ23-DI23</f>
        <v>24</v>
      </c>
      <c r="EL23" s="274">
        <f t="shared" ref="EL23" si="289">DK23-DJ23</f>
        <v>-1589</v>
      </c>
      <c r="EM23" s="363"/>
      <c r="EN23" s="363"/>
      <c r="EO23" s="363"/>
      <c r="EP23" s="363"/>
      <c r="EQ23" s="363"/>
      <c r="ER23" s="363"/>
      <c r="ES23" s="363"/>
      <c r="ET23" s="363"/>
      <c r="EU23" s="363"/>
      <c r="EV23" s="363"/>
      <c r="EW23" s="363"/>
      <c r="EX23" s="363"/>
      <c r="EY23" s="363"/>
      <c r="EZ23" s="363"/>
      <c r="FA23" s="363"/>
      <c r="FB23" s="363"/>
      <c r="FC23" s="363"/>
      <c r="FD23" s="363"/>
      <c r="FE23" s="363"/>
      <c r="FF23" s="363"/>
      <c r="FG23" s="363"/>
      <c r="FH23" s="363"/>
      <c r="FI23" s="363"/>
      <c r="FJ23" s="363"/>
      <c r="FK23" s="363"/>
      <c r="FL23" s="363"/>
      <c r="FM23" s="363"/>
      <c r="FN23" s="363"/>
      <c r="FO23" s="35"/>
      <c r="FP23" s="2" t="s">
        <v>43</v>
      </c>
    </row>
    <row r="24" spans="2:172" ht="14.65" customHeight="1" thickBot="1" x14ac:dyDescent="0.5">
      <c r="B24" s="360" t="s">
        <v>3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  <c r="AT24" s="361"/>
      <c r="AU24" s="361"/>
      <c r="AV24" s="361"/>
      <c r="AW24" s="361"/>
      <c r="AX24" s="361"/>
      <c r="AY24" s="361"/>
      <c r="AZ24" s="361"/>
      <c r="BA24" s="361"/>
      <c r="BB24" s="361"/>
      <c r="BC24" s="361"/>
      <c r="BD24" s="361"/>
      <c r="BE24" s="361"/>
      <c r="BF24" s="361"/>
      <c r="BG24" s="361"/>
      <c r="BH24" s="361"/>
      <c r="BI24" s="361"/>
      <c r="BJ24" s="361"/>
      <c r="BK24" s="361"/>
      <c r="BL24" s="361"/>
      <c r="BM24" s="361"/>
      <c r="BN24" s="361"/>
      <c r="BO24" s="361"/>
      <c r="BP24" s="361"/>
      <c r="BQ24" s="361"/>
      <c r="BR24" s="361"/>
      <c r="BS24" s="361"/>
      <c r="BT24" s="361"/>
      <c r="BU24" s="361"/>
      <c r="BV24" s="361"/>
      <c r="BW24" s="361"/>
      <c r="BX24" s="361"/>
      <c r="BY24" s="361"/>
      <c r="BZ24" s="361"/>
      <c r="CA24" s="361"/>
      <c r="CB24" s="361"/>
      <c r="CC24" s="361"/>
      <c r="CD24" s="361"/>
      <c r="CE24" s="244"/>
      <c r="CF24" s="244"/>
      <c r="CG24" s="245"/>
      <c r="CI24" s="290" t="s">
        <v>27</v>
      </c>
      <c r="CJ24" s="267">
        <v>23.6</v>
      </c>
      <c r="CK24" s="254">
        <v>24.8</v>
      </c>
      <c r="CL24" s="254">
        <v>56</v>
      </c>
      <c r="CM24" s="268">
        <v>79.3</v>
      </c>
      <c r="CN24" s="254">
        <v>145.80000000000001</v>
      </c>
      <c r="CO24" s="254">
        <v>212</v>
      </c>
      <c r="CP24" s="254">
        <v>271</v>
      </c>
      <c r="CQ24" s="254">
        <v>328</v>
      </c>
      <c r="CR24" s="254">
        <v>393</v>
      </c>
      <c r="CS24" s="268">
        <v>482</v>
      </c>
      <c r="CT24" s="268">
        <v>549</v>
      </c>
      <c r="CU24" s="268">
        <v>647</v>
      </c>
      <c r="CV24" s="259">
        <v>741</v>
      </c>
      <c r="CW24" s="258">
        <v>814</v>
      </c>
      <c r="CX24" s="279">
        <v>897</v>
      </c>
      <c r="CY24" s="268">
        <v>990</v>
      </c>
      <c r="CZ24" s="268">
        <v>1057</v>
      </c>
      <c r="DA24" s="268">
        <v>1131</v>
      </c>
      <c r="DB24" s="268">
        <v>1192</v>
      </c>
      <c r="DC24" s="258">
        <v>1240</v>
      </c>
      <c r="DD24" s="258">
        <v>1282</v>
      </c>
      <c r="DE24" s="258">
        <v>1348</v>
      </c>
      <c r="DF24" s="268">
        <v>1407</v>
      </c>
      <c r="DG24" s="268">
        <v>1448</v>
      </c>
      <c r="DH24" s="268">
        <v>1477</v>
      </c>
      <c r="DI24" s="258">
        <v>1483</v>
      </c>
      <c r="DJ24" s="258">
        <v>1505</v>
      </c>
      <c r="DK24" s="268"/>
      <c r="DL24" s="274">
        <f t="shared" ref="DL24:DU29" si="290">CK24-CJ24</f>
        <v>1.1999999999999993</v>
      </c>
      <c r="DM24" s="274">
        <f t="shared" si="290"/>
        <v>31.2</v>
      </c>
      <c r="DN24" s="274">
        <f t="shared" si="290"/>
        <v>23.299999999999997</v>
      </c>
      <c r="DO24" s="274">
        <f t="shared" si="290"/>
        <v>66.500000000000014</v>
      </c>
      <c r="DP24" s="274">
        <f t="shared" si="290"/>
        <v>66.199999999999989</v>
      </c>
      <c r="DQ24" s="274">
        <f t="shared" si="290"/>
        <v>59</v>
      </c>
      <c r="DR24" s="274">
        <f t="shared" si="290"/>
        <v>57</v>
      </c>
      <c r="DS24" s="274">
        <f t="shared" si="290"/>
        <v>65</v>
      </c>
      <c r="DT24" s="274">
        <f t="shared" si="290"/>
        <v>89</v>
      </c>
      <c r="DU24" s="277">
        <f t="shared" si="290"/>
        <v>67</v>
      </c>
      <c r="DV24" s="277">
        <f t="shared" ref="DV24:EE29" si="291">CU24-CT24</f>
        <v>98</v>
      </c>
      <c r="DW24" s="277">
        <f t="shared" si="291"/>
        <v>94</v>
      </c>
      <c r="DX24" s="277">
        <f t="shared" si="291"/>
        <v>73</v>
      </c>
      <c r="DY24" s="277">
        <f t="shared" si="291"/>
        <v>83</v>
      </c>
      <c r="DZ24" s="277">
        <f t="shared" si="291"/>
        <v>93</v>
      </c>
      <c r="EA24" s="277">
        <f t="shared" si="291"/>
        <v>67</v>
      </c>
      <c r="EB24" s="277">
        <f t="shared" si="291"/>
        <v>74</v>
      </c>
      <c r="EC24" s="277">
        <f t="shared" si="291"/>
        <v>61</v>
      </c>
      <c r="ED24" s="277">
        <f t="shared" si="291"/>
        <v>48</v>
      </c>
      <c r="EE24" s="277">
        <f t="shared" si="291"/>
        <v>42</v>
      </c>
      <c r="EF24" s="277">
        <f t="shared" ref="EF24:EL29" si="292">DE24-DD24</f>
        <v>66</v>
      </c>
      <c r="EG24" s="277">
        <f t="shared" si="292"/>
        <v>59</v>
      </c>
      <c r="EH24" s="277">
        <f t="shared" si="292"/>
        <v>41</v>
      </c>
      <c r="EI24" s="277">
        <f t="shared" si="292"/>
        <v>29</v>
      </c>
      <c r="EJ24" s="277">
        <f t="shared" si="292"/>
        <v>6</v>
      </c>
      <c r="EK24" s="277">
        <f t="shared" si="292"/>
        <v>22</v>
      </c>
      <c r="EL24" s="274">
        <f t="shared" si="292"/>
        <v>-1505</v>
      </c>
      <c r="EM24" s="363"/>
      <c r="EN24" s="363"/>
      <c r="EO24" s="363"/>
      <c r="EP24" s="363"/>
      <c r="EQ24" s="363"/>
      <c r="ER24" s="363"/>
      <c r="ES24" s="363"/>
      <c r="ET24" s="363"/>
      <c r="EU24" s="363"/>
      <c r="EV24" s="363"/>
      <c r="EW24" s="363"/>
      <c r="EX24" s="363"/>
      <c r="EY24" s="363"/>
      <c r="EZ24" s="363"/>
      <c r="FA24" s="363"/>
      <c r="FB24" s="363"/>
      <c r="FC24" s="363"/>
      <c r="FD24" s="363"/>
      <c r="FE24" s="363"/>
      <c r="FF24" s="363"/>
      <c r="FG24" s="363"/>
      <c r="FH24" s="363"/>
      <c r="FI24" s="363"/>
      <c r="FJ24" s="363"/>
      <c r="FK24" s="363"/>
      <c r="FL24" s="363"/>
      <c r="FM24" s="363"/>
      <c r="FN24" s="363"/>
      <c r="FO24" s="35"/>
    </row>
    <row r="25" spans="2:172" x14ac:dyDescent="0.45">
      <c r="B25" s="330" t="s">
        <v>4</v>
      </c>
      <c r="C25" s="248">
        <v>20.7</v>
      </c>
      <c r="D25" s="143">
        <v>28.6</v>
      </c>
      <c r="E25" s="143">
        <v>49.8</v>
      </c>
      <c r="F25" s="142">
        <v>69.3</v>
      </c>
      <c r="G25" s="143">
        <v>125.3</v>
      </c>
      <c r="H25" s="143">
        <v>182</v>
      </c>
      <c r="I25" s="143">
        <v>228</v>
      </c>
      <c r="J25" s="143">
        <v>281</v>
      </c>
      <c r="K25" s="142">
        <v>338</v>
      </c>
      <c r="L25" s="143">
        <v>416</v>
      </c>
      <c r="M25" s="142">
        <v>471</v>
      </c>
      <c r="N25" s="142">
        <v>561</v>
      </c>
      <c r="O25" s="250">
        <v>654</v>
      </c>
      <c r="P25" s="251">
        <v>723</v>
      </c>
      <c r="Q25" s="251">
        <v>801</v>
      </c>
      <c r="R25" s="252">
        <v>892</v>
      </c>
      <c r="S25" s="252">
        <v>951</v>
      </c>
      <c r="T25" s="252">
        <v>1016</v>
      </c>
      <c r="U25" s="252">
        <v>1069</v>
      </c>
      <c r="V25" s="251">
        <v>1110</v>
      </c>
      <c r="W25" s="251">
        <v>1150</v>
      </c>
      <c r="X25" s="251">
        <v>1207</v>
      </c>
      <c r="Y25" s="252">
        <v>1251</v>
      </c>
      <c r="Z25" s="252">
        <v>1283</v>
      </c>
      <c r="AA25" s="252">
        <v>1304</v>
      </c>
      <c r="AB25" s="251">
        <v>1308</v>
      </c>
      <c r="AC25" s="251">
        <v>1330</v>
      </c>
      <c r="AD25" s="252"/>
      <c r="AE25" s="249">
        <f t="shared" ref="AE25:AN29" si="293">D25-C25</f>
        <v>7.9000000000000021</v>
      </c>
      <c r="AF25" s="249">
        <f t="shared" si="293"/>
        <v>21.199999999999996</v>
      </c>
      <c r="AG25" s="249">
        <f t="shared" si="293"/>
        <v>19.5</v>
      </c>
      <c r="AH25" s="249">
        <f t="shared" si="293"/>
        <v>56</v>
      </c>
      <c r="AI25" s="249">
        <f t="shared" si="293"/>
        <v>56.7</v>
      </c>
      <c r="AJ25" s="249">
        <f t="shared" si="293"/>
        <v>46</v>
      </c>
      <c r="AK25" s="249">
        <f t="shared" si="293"/>
        <v>53</v>
      </c>
      <c r="AL25" s="249">
        <f t="shared" si="293"/>
        <v>57</v>
      </c>
      <c r="AM25" s="249">
        <f t="shared" si="293"/>
        <v>78</v>
      </c>
      <c r="AN25" s="249">
        <f t="shared" si="293"/>
        <v>55</v>
      </c>
      <c r="AO25" s="249">
        <f t="shared" ref="AO25:AX29" si="294">N25-M25</f>
        <v>90</v>
      </c>
      <c r="AP25" s="249">
        <f t="shared" si="294"/>
        <v>93</v>
      </c>
      <c r="AQ25" s="249">
        <f t="shared" si="294"/>
        <v>69</v>
      </c>
      <c r="AR25" s="249">
        <f t="shared" si="294"/>
        <v>78</v>
      </c>
      <c r="AS25" s="249">
        <f t="shared" si="294"/>
        <v>91</v>
      </c>
      <c r="AT25" s="249">
        <f t="shared" si="294"/>
        <v>59</v>
      </c>
      <c r="AU25" s="249">
        <f t="shared" si="294"/>
        <v>65</v>
      </c>
      <c r="AV25" s="249">
        <f t="shared" si="294"/>
        <v>53</v>
      </c>
      <c r="AW25" s="249">
        <f t="shared" si="294"/>
        <v>41</v>
      </c>
      <c r="AX25" s="249">
        <f t="shared" si="294"/>
        <v>40</v>
      </c>
      <c r="AY25" s="249">
        <f t="shared" ref="AY25:BE28" si="295">X25-W25</f>
        <v>57</v>
      </c>
      <c r="AZ25" s="249">
        <f t="shared" si="295"/>
        <v>44</v>
      </c>
      <c r="BA25" s="249">
        <f t="shared" si="295"/>
        <v>32</v>
      </c>
      <c r="BB25" s="249">
        <f t="shared" si="295"/>
        <v>21</v>
      </c>
      <c r="BC25" s="249">
        <f t="shared" si="295"/>
        <v>4</v>
      </c>
      <c r="BD25" s="249">
        <f t="shared" si="295"/>
        <v>22</v>
      </c>
      <c r="BE25" s="249">
        <f t="shared" si="295"/>
        <v>-1330</v>
      </c>
      <c r="BF25" s="358">
        <f t="shared" ref="BF25" si="296">AVERAGE(C25:C29)</f>
        <v>20.2</v>
      </c>
      <c r="BG25" s="358">
        <f t="shared" ref="BG25" si="297">AVERAGE(D25:D29)</f>
        <v>27.7</v>
      </c>
      <c r="BH25" s="358">
        <f t="shared" ref="BH25" si="298">AVERAGE(E25:E29)</f>
        <v>48.48</v>
      </c>
      <c r="BI25" s="358">
        <f t="shared" ref="BI25" si="299">AVERAGE(F25:F29)</f>
        <v>67.559999999999988</v>
      </c>
      <c r="BJ25" s="358">
        <f t="shared" ref="BJ25" si="300">AVERAGE(G25:G29)</f>
        <v>122.05999999999999</v>
      </c>
      <c r="BK25" s="358">
        <f t="shared" ref="BK25" si="301">AVERAGE(H25:H29)</f>
        <v>177</v>
      </c>
      <c r="BL25" s="358">
        <f t="shared" ref="BL25" si="302">AVERAGE(I25:I29)</f>
        <v>221</v>
      </c>
      <c r="BM25" s="358">
        <f t="shared" ref="BM25" si="303">AVERAGE(J25:J29)</f>
        <v>274.39999999999998</v>
      </c>
      <c r="BN25" s="358">
        <f t="shared" ref="BN25" si="304">AVERAGE(K25:K29)</f>
        <v>329.4</v>
      </c>
      <c r="BO25" s="358">
        <f t="shared" ref="BO25" si="305">AVERAGE(L25:L29)</f>
        <v>405.6</v>
      </c>
      <c r="BP25" s="358">
        <f t="shared" ref="BP25" si="306">AVERAGE(M25:M29)</f>
        <v>459</v>
      </c>
      <c r="BQ25" s="358">
        <f t="shared" ref="BQ25" si="307">AVERAGE(N25:N29)</f>
        <v>545.20000000000005</v>
      </c>
      <c r="BR25" s="358">
        <f t="shared" ref="BR25" si="308">AVERAGE(O25:O29)</f>
        <v>636</v>
      </c>
      <c r="BS25" s="358">
        <f t="shared" ref="BS25" si="309">AVERAGE(P25:P29)</f>
        <v>702.2</v>
      </c>
      <c r="BT25" s="358">
        <f t="shared" ref="BT25" si="310">AVERAGE(Q25:Q29)</f>
        <v>779</v>
      </c>
      <c r="BU25" s="358">
        <f t="shared" ref="BU25" si="311">AVERAGE(R25:R29)</f>
        <v>866.6</v>
      </c>
      <c r="BV25" s="358">
        <f t="shared" ref="BV25" si="312">AVERAGE(S25:S29)</f>
        <v>923.8</v>
      </c>
      <c r="BW25" s="358">
        <f t="shared" ref="BW25" si="313">AVERAGE(T25:T29)</f>
        <v>986.8</v>
      </c>
      <c r="BX25" s="358">
        <f t="shared" ref="BX25" si="314">AVERAGE(U25:U29)</f>
        <v>1038</v>
      </c>
      <c r="BY25" s="358">
        <f t="shared" ref="BY25" si="315">AVERAGE(V25:V29)</f>
        <v>1078</v>
      </c>
      <c r="BZ25" s="358">
        <f t="shared" ref="BZ25" si="316">AVERAGE(W25:W29)</f>
        <v>1117.5999999999999</v>
      </c>
      <c r="CA25" s="358">
        <f t="shared" ref="CA25" si="317">AVERAGE(X25:X29)</f>
        <v>1171.5999999999999</v>
      </c>
      <c r="CB25" s="358">
        <f t="shared" ref="CB25" si="318">AVERAGE(Y25:Y29)</f>
        <v>1216.2</v>
      </c>
      <c r="CC25" s="358">
        <f t="shared" ref="CC25" si="319">AVERAGE(Z25:Z29)</f>
        <v>1247.5999999999999</v>
      </c>
      <c r="CD25" s="358">
        <f t="shared" ref="CD25" si="320">AVERAGE(AA25:AA29)</f>
        <v>1268.2</v>
      </c>
      <c r="CE25" s="358">
        <f t="shared" ref="CE25" si="321">AVERAGE(AB25:AB29)</f>
        <v>1271.2</v>
      </c>
      <c r="CF25" s="358">
        <f t="shared" ref="CF25" si="322">AVERAGE(AC25:AC29)</f>
        <v>1291.8</v>
      </c>
      <c r="CG25" s="358" t="e">
        <f t="shared" ref="CG25" si="323">AVERAGE(AD25:AD29)</f>
        <v>#DIV/0!</v>
      </c>
      <c r="CH25" s="35"/>
      <c r="CI25" s="290" t="s">
        <v>60</v>
      </c>
      <c r="CJ25" s="267">
        <v>32.9</v>
      </c>
      <c r="CK25" s="254">
        <v>44.9</v>
      </c>
      <c r="CL25" s="254">
        <v>75.5</v>
      </c>
      <c r="CM25" s="268">
        <v>99.3</v>
      </c>
      <c r="CN25" s="254">
        <v>163.5</v>
      </c>
      <c r="CO25" s="254">
        <v>227</v>
      </c>
      <c r="CP25" s="254">
        <v>283</v>
      </c>
      <c r="CQ25" s="254">
        <v>339</v>
      </c>
      <c r="CR25" s="254">
        <v>401</v>
      </c>
      <c r="CS25" s="268">
        <v>489</v>
      </c>
      <c r="CT25" s="268">
        <v>554</v>
      </c>
      <c r="CU25" s="268">
        <v>654</v>
      </c>
      <c r="CV25" s="259">
        <v>749</v>
      </c>
      <c r="CW25" s="258">
        <v>825</v>
      </c>
      <c r="CX25" s="279">
        <v>907</v>
      </c>
      <c r="CY25" s="268">
        <v>1000</v>
      </c>
      <c r="CZ25" s="268">
        <v>1065</v>
      </c>
      <c r="DA25" s="268">
        <v>1143</v>
      </c>
      <c r="DB25" s="268">
        <v>1211</v>
      </c>
      <c r="DC25" s="258">
        <v>1258</v>
      </c>
      <c r="DD25" s="258">
        <v>1301</v>
      </c>
      <c r="DE25" s="258">
        <v>1367</v>
      </c>
      <c r="DF25" s="268">
        <v>1426</v>
      </c>
      <c r="DG25" s="268">
        <v>1468</v>
      </c>
      <c r="DH25" s="268">
        <v>1493</v>
      </c>
      <c r="DI25" s="258">
        <v>1499</v>
      </c>
      <c r="DJ25" s="258">
        <v>1526</v>
      </c>
      <c r="DK25" s="268"/>
      <c r="DL25" s="274">
        <f t="shared" si="290"/>
        <v>12</v>
      </c>
      <c r="DM25" s="274">
        <f t="shared" si="290"/>
        <v>30.6</v>
      </c>
      <c r="DN25" s="274">
        <f t="shared" si="290"/>
        <v>23.799999999999997</v>
      </c>
      <c r="DO25" s="274">
        <f t="shared" si="290"/>
        <v>64.2</v>
      </c>
      <c r="DP25" s="274">
        <f t="shared" si="290"/>
        <v>63.5</v>
      </c>
      <c r="DQ25" s="274">
        <f t="shared" si="290"/>
        <v>56</v>
      </c>
      <c r="DR25" s="274">
        <f t="shared" si="290"/>
        <v>56</v>
      </c>
      <c r="DS25" s="274">
        <f t="shared" si="290"/>
        <v>62</v>
      </c>
      <c r="DT25" s="274">
        <f t="shared" si="290"/>
        <v>88</v>
      </c>
      <c r="DU25" s="277">
        <f t="shared" si="290"/>
        <v>65</v>
      </c>
      <c r="DV25" s="277">
        <f t="shared" si="291"/>
        <v>100</v>
      </c>
      <c r="DW25" s="277">
        <f t="shared" si="291"/>
        <v>95</v>
      </c>
      <c r="DX25" s="277">
        <f t="shared" si="291"/>
        <v>76</v>
      </c>
      <c r="DY25" s="277">
        <f t="shared" si="291"/>
        <v>82</v>
      </c>
      <c r="DZ25" s="277">
        <f t="shared" si="291"/>
        <v>93</v>
      </c>
      <c r="EA25" s="277">
        <f t="shared" si="291"/>
        <v>65</v>
      </c>
      <c r="EB25" s="277">
        <f t="shared" si="291"/>
        <v>78</v>
      </c>
      <c r="EC25" s="277">
        <f t="shared" si="291"/>
        <v>68</v>
      </c>
      <c r="ED25" s="277">
        <f t="shared" si="291"/>
        <v>47</v>
      </c>
      <c r="EE25" s="277">
        <f t="shared" si="291"/>
        <v>43</v>
      </c>
      <c r="EF25" s="277">
        <f t="shared" si="292"/>
        <v>66</v>
      </c>
      <c r="EG25" s="277">
        <f t="shared" si="292"/>
        <v>59</v>
      </c>
      <c r="EH25" s="277">
        <f t="shared" si="292"/>
        <v>42</v>
      </c>
      <c r="EI25" s="277">
        <f t="shared" si="292"/>
        <v>25</v>
      </c>
      <c r="EJ25" s="277">
        <f t="shared" si="292"/>
        <v>6</v>
      </c>
      <c r="EK25" s="277">
        <f t="shared" si="292"/>
        <v>27</v>
      </c>
      <c r="EL25" s="274">
        <f t="shared" si="292"/>
        <v>-1526</v>
      </c>
      <c r="EM25" s="363"/>
      <c r="EN25" s="363"/>
      <c r="EO25" s="363"/>
      <c r="EP25" s="363"/>
      <c r="EQ25" s="363"/>
      <c r="ER25" s="363"/>
      <c r="ES25" s="363"/>
      <c r="ET25" s="363"/>
      <c r="EU25" s="363"/>
      <c r="EV25" s="363"/>
      <c r="EW25" s="363"/>
      <c r="EX25" s="363"/>
      <c r="EY25" s="363"/>
      <c r="EZ25" s="363"/>
      <c r="FA25" s="363"/>
      <c r="FB25" s="363"/>
      <c r="FC25" s="363"/>
      <c r="FD25" s="363"/>
      <c r="FE25" s="363"/>
      <c r="FF25" s="363"/>
      <c r="FG25" s="363"/>
      <c r="FH25" s="363"/>
      <c r="FI25" s="363"/>
      <c r="FJ25" s="363"/>
      <c r="FK25" s="363"/>
      <c r="FL25" s="363"/>
      <c r="FM25" s="363"/>
      <c r="FN25" s="363"/>
      <c r="FO25" s="35"/>
      <c r="FP25" s="2" t="s">
        <v>43</v>
      </c>
    </row>
    <row r="26" spans="2:172" x14ac:dyDescent="0.45">
      <c r="B26" s="320" t="s">
        <v>5</v>
      </c>
      <c r="C26" s="267">
        <v>21.3</v>
      </c>
      <c r="D26" s="254">
        <v>29.4</v>
      </c>
      <c r="E26" s="254">
        <v>50.6</v>
      </c>
      <c r="F26" s="268">
        <v>69.8</v>
      </c>
      <c r="G26" s="254">
        <v>123.9</v>
      </c>
      <c r="H26" s="254">
        <v>178</v>
      </c>
      <c r="I26" s="254">
        <v>222</v>
      </c>
      <c r="J26" s="254">
        <v>277</v>
      </c>
      <c r="K26" s="268">
        <v>331</v>
      </c>
      <c r="L26" s="254">
        <v>407</v>
      </c>
      <c r="M26" s="268">
        <v>462</v>
      </c>
      <c r="N26" s="142">
        <v>547</v>
      </c>
      <c r="O26" s="258">
        <v>638</v>
      </c>
      <c r="P26" s="251">
        <v>706</v>
      </c>
      <c r="Q26" s="251">
        <v>783</v>
      </c>
      <c r="R26" s="252">
        <v>871</v>
      </c>
      <c r="S26" s="252">
        <v>930</v>
      </c>
      <c r="T26" s="252">
        <v>992</v>
      </c>
      <c r="U26" s="252">
        <v>1043</v>
      </c>
      <c r="V26" s="251">
        <v>1084</v>
      </c>
      <c r="W26" s="251">
        <v>1125</v>
      </c>
      <c r="X26" s="251">
        <v>1178</v>
      </c>
      <c r="Y26" s="252">
        <v>1222</v>
      </c>
      <c r="Z26" s="252">
        <v>1253</v>
      </c>
      <c r="AA26" s="252">
        <v>1274</v>
      </c>
      <c r="AB26" s="251">
        <v>1277</v>
      </c>
      <c r="AC26" s="251">
        <v>1297</v>
      </c>
      <c r="AD26" s="252"/>
      <c r="AE26" s="249">
        <f t="shared" si="293"/>
        <v>8.0999999999999979</v>
      </c>
      <c r="AF26" s="249">
        <f t="shared" si="293"/>
        <v>21.200000000000003</v>
      </c>
      <c r="AG26" s="249">
        <f t="shared" si="293"/>
        <v>19.199999999999996</v>
      </c>
      <c r="AH26" s="249">
        <f t="shared" si="293"/>
        <v>54.100000000000009</v>
      </c>
      <c r="AI26" s="249">
        <f t="shared" si="293"/>
        <v>54.099999999999994</v>
      </c>
      <c r="AJ26" s="249">
        <f t="shared" si="293"/>
        <v>44</v>
      </c>
      <c r="AK26" s="249">
        <f t="shared" si="293"/>
        <v>55</v>
      </c>
      <c r="AL26" s="249">
        <f t="shared" si="293"/>
        <v>54</v>
      </c>
      <c r="AM26" s="249">
        <f t="shared" si="293"/>
        <v>76</v>
      </c>
      <c r="AN26" s="249">
        <f t="shared" si="293"/>
        <v>55</v>
      </c>
      <c r="AO26" s="249">
        <f t="shared" si="294"/>
        <v>85</v>
      </c>
      <c r="AP26" s="249">
        <f t="shared" si="294"/>
        <v>91</v>
      </c>
      <c r="AQ26" s="249">
        <f t="shared" si="294"/>
        <v>68</v>
      </c>
      <c r="AR26" s="249">
        <f t="shared" si="294"/>
        <v>77</v>
      </c>
      <c r="AS26" s="249">
        <f t="shared" si="294"/>
        <v>88</v>
      </c>
      <c r="AT26" s="249">
        <f t="shared" si="294"/>
        <v>59</v>
      </c>
      <c r="AU26" s="249">
        <f t="shared" si="294"/>
        <v>62</v>
      </c>
      <c r="AV26" s="249">
        <f t="shared" si="294"/>
        <v>51</v>
      </c>
      <c r="AW26" s="249">
        <f t="shared" si="294"/>
        <v>41</v>
      </c>
      <c r="AX26" s="249">
        <f t="shared" si="294"/>
        <v>41</v>
      </c>
      <c r="AY26" s="249">
        <f t="shared" si="295"/>
        <v>53</v>
      </c>
      <c r="AZ26" s="249">
        <f t="shared" si="295"/>
        <v>44</v>
      </c>
      <c r="BA26" s="249">
        <f t="shared" si="295"/>
        <v>31</v>
      </c>
      <c r="BB26" s="249">
        <f t="shared" si="295"/>
        <v>21</v>
      </c>
      <c r="BC26" s="249">
        <f t="shared" si="295"/>
        <v>3</v>
      </c>
      <c r="BD26" s="249">
        <f t="shared" si="295"/>
        <v>20</v>
      </c>
      <c r="BE26" s="249">
        <f t="shared" si="295"/>
        <v>-1297</v>
      </c>
      <c r="BF26" s="357"/>
      <c r="BG26" s="357"/>
      <c r="BH26" s="357"/>
      <c r="BI26" s="357"/>
      <c r="BJ26" s="357"/>
      <c r="BK26" s="357"/>
      <c r="BL26" s="357"/>
      <c r="BM26" s="357"/>
      <c r="BN26" s="357"/>
      <c r="BO26" s="357"/>
      <c r="BP26" s="357"/>
      <c r="BQ26" s="357"/>
      <c r="BR26" s="357"/>
      <c r="BS26" s="357"/>
      <c r="BT26" s="357"/>
      <c r="BU26" s="357"/>
      <c r="BV26" s="357"/>
      <c r="BW26" s="357"/>
      <c r="BX26" s="357"/>
      <c r="BY26" s="357"/>
      <c r="BZ26" s="357"/>
      <c r="CA26" s="357"/>
      <c r="CB26" s="357"/>
      <c r="CC26" s="357"/>
      <c r="CD26" s="357"/>
      <c r="CE26" s="357"/>
      <c r="CF26" s="357"/>
      <c r="CG26" s="357"/>
      <c r="CH26" s="35"/>
      <c r="CI26" s="290" t="s">
        <v>88</v>
      </c>
      <c r="CJ26" s="267">
        <v>23.3</v>
      </c>
      <c r="CK26" s="254">
        <v>31.1</v>
      </c>
      <c r="CL26" s="254">
        <v>56.3</v>
      </c>
      <c r="CM26" s="268">
        <v>81.400000000000006</v>
      </c>
      <c r="CN26" s="254">
        <v>146.19999999999999</v>
      </c>
      <c r="CO26" s="254">
        <v>206</v>
      </c>
      <c r="CP26" s="254">
        <v>265</v>
      </c>
      <c r="CQ26" s="254">
        <v>322</v>
      </c>
      <c r="CR26" s="254">
        <v>384</v>
      </c>
      <c r="CS26" s="268">
        <v>471</v>
      </c>
      <c r="CT26" s="268">
        <v>537</v>
      </c>
      <c r="CU26" s="268">
        <v>633</v>
      </c>
      <c r="CV26" s="259">
        <v>726</v>
      </c>
      <c r="CW26" s="258">
        <v>803</v>
      </c>
      <c r="CX26" s="279">
        <v>888</v>
      </c>
      <c r="CY26" s="268">
        <v>981</v>
      </c>
      <c r="CZ26" s="268">
        <v>1048</v>
      </c>
      <c r="DA26" s="268">
        <v>1127</v>
      </c>
      <c r="DB26" s="268">
        <v>1192</v>
      </c>
      <c r="DC26" s="258">
        <v>1241</v>
      </c>
      <c r="DD26" s="258">
        <v>1283</v>
      </c>
      <c r="DE26" s="258">
        <v>1352</v>
      </c>
      <c r="DF26" s="268">
        <v>1412</v>
      </c>
      <c r="DG26" s="268">
        <v>1455</v>
      </c>
      <c r="DH26" s="268">
        <v>1481</v>
      </c>
      <c r="DI26" s="258">
        <v>1486</v>
      </c>
      <c r="DJ26" s="258">
        <v>1511</v>
      </c>
      <c r="DK26" s="268"/>
      <c r="DL26" s="274">
        <f t="shared" si="290"/>
        <v>7.8000000000000007</v>
      </c>
      <c r="DM26" s="274">
        <f t="shared" si="290"/>
        <v>25.199999999999996</v>
      </c>
      <c r="DN26" s="274">
        <f t="shared" si="290"/>
        <v>25.100000000000009</v>
      </c>
      <c r="DO26" s="274">
        <f t="shared" si="290"/>
        <v>64.799999999999983</v>
      </c>
      <c r="DP26" s="274">
        <f t="shared" si="290"/>
        <v>59.800000000000011</v>
      </c>
      <c r="DQ26" s="274">
        <f t="shared" si="290"/>
        <v>59</v>
      </c>
      <c r="DR26" s="274">
        <f t="shared" si="290"/>
        <v>57</v>
      </c>
      <c r="DS26" s="274">
        <f t="shared" si="290"/>
        <v>62</v>
      </c>
      <c r="DT26" s="274">
        <f t="shared" si="290"/>
        <v>87</v>
      </c>
      <c r="DU26" s="277">
        <f t="shared" si="290"/>
        <v>66</v>
      </c>
      <c r="DV26" s="277">
        <f t="shared" si="291"/>
        <v>96</v>
      </c>
      <c r="DW26" s="277">
        <f t="shared" si="291"/>
        <v>93</v>
      </c>
      <c r="DX26" s="277">
        <f t="shared" si="291"/>
        <v>77</v>
      </c>
      <c r="DY26" s="277">
        <f t="shared" si="291"/>
        <v>85</v>
      </c>
      <c r="DZ26" s="277">
        <f t="shared" si="291"/>
        <v>93</v>
      </c>
      <c r="EA26" s="277">
        <f t="shared" si="291"/>
        <v>67</v>
      </c>
      <c r="EB26" s="277">
        <f t="shared" si="291"/>
        <v>79</v>
      </c>
      <c r="EC26" s="277">
        <f t="shared" si="291"/>
        <v>65</v>
      </c>
      <c r="ED26" s="277">
        <f t="shared" si="291"/>
        <v>49</v>
      </c>
      <c r="EE26" s="277">
        <f t="shared" si="291"/>
        <v>42</v>
      </c>
      <c r="EF26" s="277">
        <f t="shared" si="292"/>
        <v>69</v>
      </c>
      <c r="EG26" s="277">
        <f t="shared" si="292"/>
        <v>60</v>
      </c>
      <c r="EH26" s="277">
        <f t="shared" si="292"/>
        <v>43</v>
      </c>
      <c r="EI26" s="277">
        <f t="shared" si="292"/>
        <v>26</v>
      </c>
      <c r="EJ26" s="277">
        <f t="shared" si="292"/>
        <v>5</v>
      </c>
      <c r="EK26" s="277">
        <f t="shared" si="292"/>
        <v>25</v>
      </c>
      <c r="EL26" s="274">
        <f t="shared" si="292"/>
        <v>-1511</v>
      </c>
      <c r="EM26" s="363"/>
      <c r="EN26" s="363"/>
      <c r="EO26" s="363"/>
      <c r="EP26" s="363"/>
      <c r="EQ26" s="363"/>
      <c r="ER26" s="363"/>
      <c r="ES26" s="363"/>
      <c r="ET26" s="363"/>
      <c r="EU26" s="363"/>
      <c r="EV26" s="363"/>
      <c r="EW26" s="363"/>
      <c r="EX26" s="363"/>
      <c r="EY26" s="363"/>
      <c r="EZ26" s="363"/>
      <c r="FA26" s="363"/>
      <c r="FB26" s="363"/>
      <c r="FC26" s="363"/>
      <c r="FD26" s="363"/>
      <c r="FE26" s="363"/>
      <c r="FF26" s="363"/>
      <c r="FG26" s="363"/>
      <c r="FH26" s="363"/>
      <c r="FI26" s="363"/>
      <c r="FJ26" s="363"/>
      <c r="FK26" s="363"/>
      <c r="FL26" s="363"/>
      <c r="FM26" s="363"/>
      <c r="FN26" s="363"/>
      <c r="FO26" s="35"/>
    </row>
    <row r="27" spans="2:172" ht="14.65" customHeight="1" x14ac:dyDescent="0.45">
      <c r="B27" s="320" t="s">
        <v>40</v>
      </c>
      <c r="C27" s="267">
        <v>20</v>
      </c>
      <c r="D27" s="254">
        <v>26.5</v>
      </c>
      <c r="E27" s="254">
        <v>46.8</v>
      </c>
      <c r="F27" s="268">
        <v>65.900000000000006</v>
      </c>
      <c r="G27" s="254">
        <v>122.3</v>
      </c>
      <c r="H27" s="254">
        <v>177</v>
      </c>
      <c r="I27" s="254">
        <v>222</v>
      </c>
      <c r="J27" s="254">
        <v>277</v>
      </c>
      <c r="K27" s="268">
        <v>336</v>
      </c>
      <c r="L27" s="254">
        <v>412</v>
      </c>
      <c r="M27" s="268">
        <v>464</v>
      </c>
      <c r="N27" s="268">
        <v>547</v>
      </c>
      <c r="O27" s="258">
        <v>634</v>
      </c>
      <c r="P27" s="251">
        <v>695</v>
      </c>
      <c r="Q27" s="251">
        <v>769</v>
      </c>
      <c r="R27" s="252">
        <v>855</v>
      </c>
      <c r="S27" s="252">
        <v>909</v>
      </c>
      <c r="T27" s="252">
        <v>972</v>
      </c>
      <c r="U27" s="252">
        <v>1023</v>
      </c>
      <c r="V27" s="251">
        <v>1061</v>
      </c>
      <c r="W27" s="251">
        <v>1100</v>
      </c>
      <c r="X27" s="251">
        <v>1155</v>
      </c>
      <c r="Y27" s="252">
        <v>1201</v>
      </c>
      <c r="Z27" s="252">
        <v>1232</v>
      </c>
      <c r="AA27" s="252">
        <v>1252</v>
      </c>
      <c r="AB27" s="251">
        <v>1254</v>
      </c>
      <c r="AC27" s="251">
        <v>1276</v>
      </c>
      <c r="AD27" s="252"/>
      <c r="AE27" s="249">
        <f t="shared" si="293"/>
        <v>6.5</v>
      </c>
      <c r="AF27" s="249">
        <f t="shared" si="293"/>
        <v>20.299999999999997</v>
      </c>
      <c r="AG27" s="249">
        <f t="shared" si="293"/>
        <v>19.100000000000009</v>
      </c>
      <c r="AH27" s="249">
        <f t="shared" si="293"/>
        <v>56.399999999999991</v>
      </c>
      <c r="AI27" s="249">
        <f t="shared" si="293"/>
        <v>54.7</v>
      </c>
      <c r="AJ27" s="249">
        <f t="shared" si="293"/>
        <v>45</v>
      </c>
      <c r="AK27" s="249">
        <f t="shared" si="293"/>
        <v>55</v>
      </c>
      <c r="AL27" s="249">
        <f t="shared" si="293"/>
        <v>59</v>
      </c>
      <c r="AM27" s="249">
        <f t="shared" si="293"/>
        <v>76</v>
      </c>
      <c r="AN27" s="249">
        <f t="shared" si="293"/>
        <v>52</v>
      </c>
      <c r="AO27" s="249">
        <f t="shared" si="294"/>
        <v>83</v>
      </c>
      <c r="AP27" s="249">
        <f t="shared" si="294"/>
        <v>87</v>
      </c>
      <c r="AQ27" s="249">
        <f t="shared" si="294"/>
        <v>61</v>
      </c>
      <c r="AR27" s="249">
        <f t="shared" si="294"/>
        <v>74</v>
      </c>
      <c r="AS27" s="249">
        <f t="shared" si="294"/>
        <v>86</v>
      </c>
      <c r="AT27" s="249">
        <f t="shared" si="294"/>
        <v>54</v>
      </c>
      <c r="AU27" s="249">
        <f t="shared" si="294"/>
        <v>63</v>
      </c>
      <c r="AV27" s="249">
        <f t="shared" si="294"/>
        <v>51</v>
      </c>
      <c r="AW27" s="249">
        <f t="shared" si="294"/>
        <v>38</v>
      </c>
      <c r="AX27" s="249">
        <f t="shared" si="294"/>
        <v>39</v>
      </c>
      <c r="AY27" s="249">
        <f t="shared" si="295"/>
        <v>55</v>
      </c>
      <c r="AZ27" s="249">
        <f t="shared" si="295"/>
        <v>46</v>
      </c>
      <c r="BA27" s="249">
        <f t="shared" si="295"/>
        <v>31</v>
      </c>
      <c r="BB27" s="249">
        <f t="shared" si="295"/>
        <v>20</v>
      </c>
      <c r="BC27" s="249">
        <f t="shared" si="295"/>
        <v>2</v>
      </c>
      <c r="BD27" s="249">
        <f t="shared" si="295"/>
        <v>22</v>
      </c>
      <c r="BE27" s="249">
        <f t="shared" si="295"/>
        <v>-1276</v>
      </c>
      <c r="BF27" s="357"/>
      <c r="BG27" s="357"/>
      <c r="BH27" s="357"/>
      <c r="BI27" s="357"/>
      <c r="BJ27" s="357"/>
      <c r="BK27" s="357"/>
      <c r="BL27" s="357"/>
      <c r="BM27" s="357"/>
      <c r="BN27" s="357"/>
      <c r="BO27" s="357"/>
      <c r="BP27" s="357"/>
      <c r="BQ27" s="357"/>
      <c r="BR27" s="357"/>
      <c r="BS27" s="357"/>
      <c r="BT27" s="357"/>
      <c r="BU27" s="357"/>
      <c r="BV27" s="357"/>
      <c r="BW27" s="357"/>
      <c r="BX27" s="357"/>
      <c r="BY27" s="357"/>
      <c r="BZ27" s="357"/>
      <c r="CA27" s="357"/>
      <c r="CB27" s="357"/>
      <c r="CC27" s="357"/>
      <c r="CD27" s="357"/>
      <c r="CE27" s="357"/>
      <c r="CF27" s="357"/>
      <c r="CG27" s="357"/>
      <c r="CI27" s="303" t="s">
        <v>59</v>
      </c>
      <c r="CJ27" s="267">
        <v>29.4</v>
      </c>
      <c r="CK27" s="254">
        <v>31.2</v>
      </c>
      <c r="CL27" s="254">
        <v>64.900000000000006</v>
      </c>
      <c r="CM27" s="268">
        <v>90.5</v>
      </c>
      <c r="CN27" s="254">
        <v>159.80000000000001</v>
      </c>
      <c r="CO27" s="254">
        <v>225</v>
      </c>
      <c r="CP27" s="254">
        <v>286</v>
      </c>
      <c r="CQ27" s="254">
        <v>344</v>
      </c>
      <c r="CR27" s="254">
        <v>409</v>
      </c>
      <c r="CS27" s="268">
        <v>499</v>
      </c>
      <c r="CT27" s="268">
        <v>563</v>
      </c>
      <c r="CU27" s="268">
        <v>662</v>
      </c>
      <c r="CV27" s="259">
        <v>758</v>
      </c>
      <c r="CW27" s="258">
        <v>833</v>
      </c>
      <c r="CX27" s="279">
        <v>918</v>
      </c>
      <c r="CY27" s="268">
        <v>1014</v>
      </c>
      <c r="CZ27" s="268">
        <v>1083</v>
      </c>
      <c r="DA27" s="268">
        <v>1159</v>
      </c>
      <c r="DB27" s="268">
        <v>1225</v>
      </c>
      <c r="DC27" s="258">
        <v>1277</v>
      </c>
      <c r="DD27" s="258">
        <v>1324</v>
      </c>
      <c r="DE27" s="258">
        <v>1398</v>
      </c>
      <c r="DF27" s="268">
        <v>1456</v>
      </c>
      <c r="DG27" s="355">
        <v>1498</v>
      </c>
      <c r="DH27" s="354">
        <v>1529</v>
      </c>
      <c r="DI27" s="354">
        <v>1535</v>
      </c>
      <c r="DJ27" s="354">
        <v>1560</v>
      </c>
      <c r="DK27" s="268"/>
      <c r="DL27" s="274">
        <f t="shared" si="290"/>
        <v>1.8000000000000007</v>
      </c>
      <c r="DM27" s="274">
        <f t="shared" si="290"/>
        <v>33.700000000000003</v>
      </c>
      <c r="DN27" s="274">
        <f t="shared" si="290"/>
        <v>25.599999999999994</v>
      </c>
      <c r="DO27" s="274">
        <f t="shared" si="290"/>
        <v>69.300000000000011</v>
      </c>
      <c r="DP27" s="274">
        <f t="shared" si="290"/>
        <v>65.199999999999989</v>
      </c>
      <c r="DQ27" s="274">
        <f t="shared" si="290"/>
        <v>61</v>
      </c>
      <c r="DR27" s="274">
        <f t="shared" si="290"/>
        <v>58</v>
      </c>
      <c r="DS27" s="274">
        <f t="shared" si="290"/>
        <v>65</v>
      </c>
      <c r="DT27" s="274">
        <f t="shared" si="290"/>
        <v>90</v>
      </c>
      <c r="DU27" s="277">
        <f t="shared" si="290"/>
        <v>64</v>
      </c>
      <c r="DV27" s="277">
        <f t="shared" si="291"/>
        <v>99</v>
      </c>
      <c r="DW27" s="277">
        <f t="shared" si="291"/>
        <v>96</v>
      </c>
      <c r="DX27" s="277">
        <f t="shared" si="291"/>
        <v>75</v>
      </c>
      <c r="DY27" s="277">
        <f t="shared" si="291"/>
        <v>85</v>
      </c>
      <c r="DZ27" s="277">
        <f t="shared" si="291"/>
        <v>96</v>
      </c>
      <c r="EA27" s="277">
        <f t="shared" si="291"/>
        <v>69</v>
      </c>
      <c r="EB27" s="277">
        <f t="shared" si="291"/>
        <v>76</v>
      </c>
      <c r="EC27" s="277">
        <f t="shared" si="291"/>
        <v>66</v>
      </c>
      <c r="ED27" s="277">
        <f t="shared" si="291"/>
        <v>52</v>
      </c>
      <c r="EE27" s="277">
        <f t="shared" si="291"/>
        <v>47</v>
      </c>
      <c r="EF27" s="277">
        <f t="shared" si="292"/>
        <v>74</v>
      </c>
      <c r="EG27" s="277">
        <f t="shared" si="292"/>
        <v>58</v>
      </c>
      <c r="EH27" s="277">
        <f t="shared" si="292"/>
        <v>42</v>
      </c>
      <c r="EI27" s="277">
        <f t="shared" si="292"/>
        <v>31</v>
      </c>
      <c r="EJ27" s="277">
        <f t="shared" si="292"/>
        <v>6</v>
      </c>
      <c r="EK27" s="277">
        <f t="shared" si="292"/>
        <v>25</v>
      </c>
      <c r="EL27" s="274">
        <f t="shared" si="292"/>
        <v>-1560</v>
      </c>
      <c r="EM27" s="363"/>
      <c r="EN27" s="363"/>
      <c r="EO27" s="363"/>
      <c r="EP27" s="363"/>
      <c r="EQ27" s="363"/>
      <c r="ER27" s="363"/>
      <c r="ES27" s="363"/>
      <c r="ET27" s="363"/>
      <c r="EU27" s="363"/>
      <c r="EV27" s="363"/>
      <c r="EW27" s="363"/>
      <c r="EX27" s="363"/>
      <c r="EY27" s="363"/>
      <c r="EZ27" s="363"/>
      <c r="FA27" s="363"/>
      <c r="FB27" s="363"/>
      <c r="FC27" s="363"/>
      <c r="FD27" s="363"/>
      <c r="FE27" s="363"/>
      <c r="FF27" s="363"/>
      <c r="FG27" s="363"/>
      <c r="FH27" s="363"/>
      <c r="FI27" s="363"/>
      <c r="FJ27" s="363"/>
      <c r="FK27" s="363"/>
      <c r="FL27" s="363"/>
      <c r="FM27" s="363"/>
      <c r="FN27" s="363"/>
      <c r="FO27" s="35"/>
    </row>
    <row r="28" spans="2:172" x14ac:dyDescent="0.45">
      <c r="B28" s="330" t="s">
        <v>6</v>
      </c>
      <c r="C28" s="267">
        <v>21.9</v>
      </c>
      <c r="D28" s="267">
        <v>29.9</v>
      </c>
      <c r="E28" s="267">
        <v>51.1</v>
      </c>
      <c r="F28" s="258">
        <v>69.400000000000006</v>
      </c>
      <c r="G28" s="267">
        <v>122.2</v>
      </c>
      <c r="H28" s="267">
        <v>175</v>
      </c>
      <c r="I28" s="267">
        <v>217</v>
      </c>
      <c r="J28" s="267">
        <v>269</v>
      </c>
      <c r="K28" s="258">
        <v>321</v>
      </c>
      <c r="L28" s="267">
        <v>394</v>
      </c>
      <c r="M28" s="258">
        <v>445</v>
      </c>
      <c r="N28" s="258">
        <v>529</v>
      </c>
      <c r="O28" s="258">
        <v>617</v>
      </c>
      <c r="P28" s="259">
        <v>681</v>
      </c>
      <c r="Q28" s="259">
        <v>757</v>
      </c>
      <c r="R28" s="259">
        <v>842</v>
      </c>
      <c r="S28" s="259">
        <v>898</v>
      </c>
      <c r="T28" s="259">
        <v>959</v>
      </c>
      <c r="U28" s="259">
        <v>1009</v>
      </c>
      <c r="V28" s="259">
        <v>1048</v>
      </c>
      <c r="W28" s="259">
        <v>1086</v>
      </c>
      <c r="X28" s="259">
        <v>1137</v>
      </c>
      <c r="Y28" s="259">
        <v>1181</v>
      </c>
      <c r="Z28" s="259">
        <v>1211</v>
      </c>
      <c r="AA28" s="259">
        <v>1230</v>
      </c>
      <c r="AB28" s="259">
        <v>1233</v>
      </c>
      <c r="AC28" s="259">
        <v>1251</v>
      </c>
      <c r="AD28" s="259"/>
      <c r="AE28" s="275">
        <f t="shared" si="293"/>
        <v>8</v>
      </c>
      <c r="AF28" s="275">
        <f t="shared" si="293"/>
        <v>21.200000000000003</v>
      </c>
      <c r="AG28" s="275">
        <f t="shared" si="293"/>
        <v>18.300000000000004</v>
      </c>
      <c r="AH28" s="275">
        <f t="shared" si="293"/>
        <v>52.8</v>
      </c>
      <c r="AI28" s="275">
        <f t="shared" si="293"/>
        <v>52.8</v>
      </c>
      <c r="AJ28" s="275">
        <f t="shared" si="293"/>
        <v>42</v>
      </c>
      <c r="AK28" s="274">
        <f t="shared" si="293"/>
        <v>52</v>
      </c>
      <c r="AL28" s="249">
        <f t="shared" si="293"/>
        <v>52</v>
      </c>
      <c r="AM28" s="249">
        <f t="shared" si="293"/>
        <v>73</v>
      </c>
      <c r="AN28" s="249">
        <f t="shared" si="293"/>
        <v>51</v>
      </c>
      <c r="AO28" s="249">
        <f t="shared" si="294"/>
        <v>84</v>
      </c>
      <c r="AP28" s="249">
        <f t="shared" si="294"/>
        <v>88</v>
      </c>
      <c r="AQ28" s="249">
        <f t="shared" si="294"/>
        <v>64</v>
      </c>
      <c r="AR28" s="249">
        <f t="shared" si="294"/>
        <v>76</v>
      </c>
      <c r="AS28" s="249">
        <f t="shared" si="294"/>
        <v>85</v>
      </c>
      <c r="AT28" s="249">
        <f t="shared" si="294"/>
        <v>56</v>
      </c>
      <c r="AU28" s="249">
        <f t="shared" si="294"/>
        <v>61</v>
      </c>
      <c r="AV28" s="249">
        <f t="shared" si="294"/>
        <v>50</v>
      </c>
      <c r="AW28" s="249">
        <f t="shared" si="294"/>
        <v>39</v>
      </c>
      <c r="AX28" s="249">
        <f t="shared" si="294"/>
        <v>38</v>
      </c>
      <c r="AY28" s="249">
        <f t="shared" si="295"/>
        <v>51</v>
      </c>
      <c r="AZ28" s="249">
        <f t="shared" si="295"/>
        <v>44</v>
      </c>
      <c r="BA28" s="249">
        <f t="shared" si="295"/>
        <v>30</v>
      </c>
      <c r="BB28" s="249">
        <f t="shared" si="295"/>
        <v>19</v>
      </c>
      <c r="BC28" s="249">
        <f t="shared" si="295"/>
        <v>3</v>
      </c>
      <c r="BD28" s="249">
        <f t="shared" si="295"/>
        <v>18</v>
      </c>
      <c r="BE28" s="249">
        <f t="shared" si="295"/>
        <v>-1251</v>
      </c>
      <c r="BF28" s="357"/>
      <c r="BG28" s="357"/>
      <c r="BH28" s="357"/>
      <c r="BI28" s="357"/>
      <c r="BJ28" s="357"/>
      <c r="BK28" s="357"/>
      <c r="BL28" s="357"/>
      <c r="BM28" s="357"/>
      <c r="BN28" s="357"/>
      <c r="BO28" s="357"/>
      <c r="BP28" s="357"/>
      <c r="BQ28" s="357"/>
      <c r="BR28" s="357"/>
      <c r="BS28" s="357"/>
      <c r="BT28" s="357"/>
      <c r="BU28" s="357"/>
      <c r="BV28" s="357"/>
      <c r="BW28" s="357"/>
      <c r="BX28" s="357"/>
      <c r="BY28" s="357"/>
      <c r="BZ28" s="357"/>
      <c r="CA28" s="357"/>
      <c r="CB28" s="357"/>
      <c r="CC28" s="357"/>
      <c r="CD28" s="357"/>
      <c r="CE28" s="357"/>
      <c r="CF28" s="357"/>
      <c r="CG28" s="357"/>
      <c r="CH28" s="35"/>
      <c r="CI28" s="304" t="s">
        <v>79</v>
      </c>
      <c r="CJ28" s="305">
        <v>26</v>
      </c>
      <c r="CK28" s="305">
        <v>33.5</v>
      </c>
      <c r="CL28" s="305">
        <v>60.7</v>
      </c>
      <c r="CM28" s="306">
        <v>82.6</v>
      </c>
      <c r="CN28" s="305">
        <v>143.5</v>
      </c>
      <c r="CO28" s="305">
        <v>206</v>
      </c>
      <c r="CP28" s="305">
        <v>259</v>
      </c>
      <c r="CQ28" s="305">
        <v>309</v>
      </c>
      <c r="CR28" s="305">
        <v>367</v>
      </c>
      <c r="CS28" s="306">
        <v>455</v>
      </c>
      <c r="CT28" s="306">
        <v>518</v>
      </c>
      <c r="CU28" s="306">
        <v>609</v>
      </c>
      <c r="CV28" s="307">
        <v>703</v>
      </c>
      <c r="CW28" s="308">
        <v>774</v>
      </c>
      <c r="CX28" s="309">
        <v>853</v>
      </c>
      <c r="CY28" s="306">
        <v>946</v>
      </c>
      <c r="CZ28" s="306">
        <v>1010</v>
      </c>
      <c r="DA28" s="306">
        <v>1086</v>
      </c>
      <c r="DB28" s="306">
        <v>1150</v>
      </c>
      <c r="DC28" s="270">
        <v>1195</v>
      </c>
      <c r="DD28" s="270">
        <v>1236</v>
      </c>
      <c r="DE28" s="270">
        <v>1296</v>
      </c>
      <c r="DF28" s="270">
        <v>1350</v>
      </c>
      <c r="DG28" s="270">
        <v>1388</v>
      </c>
      <c r="DH28" s="270">
        <v>1413</v>
      </c>
      <c r="DI28" s="270">
        <v>1419</v>
      </c>
      <c r="DJ28" s="270">
        <v>1444</v>
      </c>
      <c r="DK28" s="270"/>
      <c r="DL28" s="274">
        <f t="shared" si="290"/>
        <v>7.5</v>
      </c>
      <c r="DM28" s="274">
        <f t="shared" si="290"/>
        <v>27.200000000000003</v>
      </c>
      <c r="DN28" s="274">
        <f t="shared" si="290"/>
        <v>21.899999999999991</v>
      </c>
      <c r="DO28" s="274">
        <f t="shared" si="290"/>
        <v>60.900000000000006</v>
      </c>
      <c r="DP28" s="274">
        <f t="shared" si="290"/>
        <v>62.5</v>
      </c>
      <c r="DQ28" s="274">
        <f t="shared" si="290"/>
        <v>53</v>
      </c>
      <c r="DR28" s="274">
        <f t="shared" si="290"/>
        <v>50</v>
      </c>
      <c r="DS28" s="274">
        <f t="shared" si="290"/>
        <v>58</v>
      </c>
      <c r="DT28" s="274">
        <f t="shared" si="290"/>
        <v>88</v>
      </c>
      <c r="DU28" s="277">
        <f t="shared" si="290"/>
        <v>63</v>
      </c>
      <c r="DV28" s="277">
        <f t="shared" si="291"/>
        <v>91</v>
      </c>
      <c r="DW28" s="277">
        <f t="shared" si="291"/>
        <v>94</v>
      </c>
      <c r="DX28" s="277">
        <f t="shared" si="291"/>
        <v>71</v>
      </c>
      <c r="DY28" s="277">
        <f t="shared" si="291"/>
        <v>79</v>
      </c>
      <c r="DZ28" s="277">
        <f t="shared" si="291"/>
        <v>93</v>
      </c>
      <c r="EA28" s="277">
        <f t="shared" si="291"/>
        <v>64</v>
      </c>
      <c r="EB28" s="277">
        <f t="shared" si="291"/>
        <v>76</v>
      </c>
      <c r="EC28" s="277">
        <f t="shared" si="291"/>
        <v>64</v>
      </c>
      <c r="ED28" s="277">
        <f t="shared" si="291"/>
        <v>45</v>
      </c>
      <c r="EE28" s="277">
        <f t="shared" si="291"/>
        <v>41</v>
      </c>
      <c r="EF28" s="277">
        <f t="shared" si="292"/>
        <v>60</v>
      </c>
      <c r="EG28" s="277">
        <f t="shared" si="292"/>
        <v>54</v>
      </c>
      <c r="EH28" s="277">
        <f t="shared" si="292"/>
        <v>38</v>
      </c>
      <c r="EI28" s="277">
        <f t="shared" si="292"/>
        <v>25</v>
      </c>
      <c r="EJ28" s="277">
        <f t="shared" si="292"/>
        <v>6</v>
      </c>
      <c r="EK28" s="277">
        <f t="shared" si="292"/>
        <v>25</v>
      </c>
      <c r="EL28" s="274">
        <f t="shared" si="292"/>
        <v>-1444</v>
      </c>
      <c r="EM28" s="363"/>
      <c r="EN28" s="363"/>
      <c r="EO28" s="363"/>
      <c r="EP28" s="363"/>
      <c r="EQ28" s="363"/>
      <c r="ER28" s="363"/>
      <c r="ES28" s="363"/>
      <c r="ET28" s="363"/>
      <c r="EU28" s="363"/>
      <c r="EV28" s="363"/>
      <c r="EW28" s="363"/>
      <c r="EX28" s="363"/>
      <c r="EY28" s="363"/>
      <c r="EZ28" s="363"/>
      <c r="FA28" s="363"/>
      <c r="FB28" s="363"/>
      <c r="FC28" s="363"/>
      <c r="FD28" s="363"/>
      <c r="FE28" s="363"/>
      <c r="FF28" s="363"/>
      <c r="FG28" s="363"/>
      <c r="FH28" s="363"/>
      <c r="FI28" s="363"/>
      <c r="FJ28" s="363"/>
      <c r="FK28" s="363"/>
      <c r="FL28" s="363"/>
      <c r="FM28" s="363"/>
      <c r="FN28" s="363"/>
      <c r="FO28" s="35"/>
    </row>
    <row r="29" spans="2:172" ht="14.65" thickBot="1" x14ac:dyDescent="0.5">
      <c r="B29" s="321" t="s">
        <v>7</v>
      </c>
      <c r="C29" s="267">
        <v>17.100000000000001</v>
      </c>
      <c r="D29" s="254">
        <v>24.1</v>
      </c>
      <c r="E29" s="254">
        <v>44.1</v>
      </c>
      <c r="F29" s="268">
        <v>63.4</v>
      </c>
      <c r="G29" s="254">
        <v>116.6</v>
      </c>
      <c r="H29" s="254">
        <v>173</v>
      </c>
      <c r="I29" s="254">
        <v>216</v>
      </c>
      <c r="J29" s="254">
        <v>268</v>
      </c>
      <c r="K29" s="268">
        <v>321</v>
      </c>
      <c r="L29" s="254">
        <v>399</v>
      </c>
      <c r="M29" s="268">
        <v>453</v>
      </c>
      <c r="N29" s="268">
        <v>542</v>
      </c>
      <c r="O29" s="258">
        <v>637</v>
      </c>
      <c r="P29" s="259">
        <v>706</v>
      </c>
      <c r="Q29" s="259">
        <v>785</v>
      </c>
      <c r="R29" s="260">
        <v>873</v>
      </c>
      <c r="S29" s="260">
        <v>931</v>
      </c>
      <c r="T29" s="260">
        <v>995</v>
      </c>
      <c r="U29" s="260">
        <v>1046</v>
      </c>
      <c r="V29" s="259">
        <v>1087</v>
      </c>
      <c r="W29" s="259">
        <v>1127</v>
      </c>
      <c r="X29" s="259">
        <v>1181</v>
      </c>
      <c r="Y29" s="260">
        <v>1226</v>
      </c>
      <c r="Z29" s="260">
        <v>1259</v>
      </c>
      <c r="AA29" s="260">
        <v>1281</v>
      </c>
      <c r="AB29" s="259">
        <v>1284</v>
      </c>
      <c r="AC29" s="259">
        <v>1305</v>
      </c>
      <c r="AD29" s="260"/>
      <c r="AE29" s="275">
        <f t="shared" si="293"/>
        <v>7</v>
      </c>
      <c r="AF29" s="275">
        <f t="shared" si="293"/>
        <v>20</v>
      </c>
      <c r="AG29" s="275">
        <f t="shared" si="293"/>
        <v>19.299999999999997</v>
      </c>
      <c r="AH29" s="275">
        <f t="shared" si="293"/>
        <v>53.199999999999996</v>
      </c>
      <c r="AI29" s="275">
        <f t="shared" si="293"/>
        <v>56.400000000000006</v>
      </c>
      <c r="AJ29" s="275">
        <f t="shared" si="293"/>
        <v>43</v>
      </c>
      <c r="AK29" s="275">
        <f t="shared" si="293"/>
        <v>52</v>
      </c>
      <c r="AL29" s="275">
        <f t="shared" si="293"/>
        <v>53</v>
      </c>
      <c r="AM29" s="275">
        <f t="shared" si="293"/>
        <v>78</v>
      </c>
      <c r="AN29" s="275">
        <f t="shared" si="293"/>
        <v>54</v>
      </c>
      <c r="AO29" s="275">
        <f t="shared" si="294"/>
        <v>89</v>
      </c>
      <c r="AP29" s="275">
        <f t="shared" si="294"/>
        <v>95</v>
      </c>
      <c r="AQ29" s="275">
        <f t="shared" si="294"/>
        <v>69</v>
      </c>
      <c r="AR29" s="275">
        <f t="shared" si="294"/>
        <v>79</v>
      </c>
      <c r="AS29" s="275">
        <f t="shared" si="294"/>
        <v>88</v>
      </c>
      <c r="AT29" s="275">
        <f t="shared" si="294"/>
        <v>58</v>
      </c>
      <c r="AU29" s="275">
        <f t="shared" si="294"/>
        <v>64</v>
      </c>
      <c r="AV29" s="275">
        <f t="shared" si="294"/>
        <v>51</v>
      </c>
      <c r="AW29" s="275">
        <f t="shared" si="294"/>
        <v>41</v>
      </c>
      <c r="AX29" s="275">
        <f t="shared" si="294"/>
        <v>40</v>
      </c>
      <c r="AY29" s="275">
        <f t="shared" ref="AY29" si="324">X29-W29</f>
        <v>54</v>
      </c>
      <c r="AZ29" s="275">
        <f t="shared" ref="AZ29" si="325">Y29-X29</f>
        <v>45</v>
      </c>
      <c r="BA29" s="275">
        <f t="shared" ref="BA29" si="326">Z29-Y29</f>
        <v>33</v>
      </c>
      <c r="BB29" s="275">
        <f t="shared" ref="BB29" si="327">AA29-Z29</f>
        <v>22</v>
      </c>
      <c r="BC29" s="275">
        <f t="shared" ref="BC29" si="328">AB29-AA29</f>
        <v>3</v>
      </c>
      <c r="BD29" s="275">
        <f t="shared" ref="BD29" si="329">AC29-AB29</f>
        <v>21</v>
      </c>
      <c r="BE29" s="274">
        <f t="shared" ref="BE29" si="330">AD29-AC29</f>
        <v>-1305</v>
      </c>
      <c r="BF29" s="359"/>
      <c r="BG29" s="359"/>
      <c r="BH29" s="359"/>
      <c r="BI29" s="359"/>
      <c r="BJ29" s="359"/>
      <c r="BK29" s="359"/>
      <c r="BL29" s="359"/>
      <c r="BM29" s="359"/>
      <c r="BN29" s="359"/>
      <c r="BO29" s="359"/>
      <c r="BP29" s="359"/>
      <c r="BQ29" s="359"/>
      <c r="BR29" s="359"/>
      <c r="BS29" s="359"/>
      <c r="BT29" s="359"/>
      <c r="BU29" s="359"/>
      <c r="BV29" s="359"/>
      <c r="BW29" s="359"/>
      <c r="BX29" s="359"/>
      <c r="BY29" s="359"/>
      <c r="BZ29" s="359"/>
      <c r="CA29" s="359"/>
      <c r="CB29" s="359"/>
      <c r="CC29" s="359"/>
      <c r="CD29" s="359"/>
      <c r="CE29" s="359"/>
      <c r="CF29" s="359"/>
      <c r="CG29" s="359"/>
      <c r="CH29" s="35"/>
      <c r="CI29" s="303" t="s">
        <v>62</v>
      </c>
      <c r="CJ29" s="269">
        <v>24</v>
      </c>
      <c r="CK29" s="269">
        <v>31.3</v>
      </c>
      <c r="CL29" s="269">
        <v>57.1</v>
      </c>
      <c r="CM29" s="270">
        <v>81.7</v>
      </c>
      <c r="CN29" s="269">
        <v>149.80000000000001</v>
      </c>
      <c r="CO29" s="269">
        <v>216</v>
      </c>
      <c r="CP29" s="269">
        <v>276</v>
      </c>
      <c r="CQ29" s="269">
        <v>331</v>
      </c>
      <c r="CR29" s="269">
        <v>398</v>
      </c>
      <c r="CS29" s="270">
        <v>488</v>
      </c>
      <c r="CT29" s="270">
        <v>554</v>
      </c>
      <c r="CU29" s="270">
        <v>653</v>
      </c>
      <c r="CV29" s="298">
        <v>748</v>
      </c>
      <c r="CW29" s="258">
        <v>821</v>
      </c>
      <c r="CX29" s="299">
        <v>902</v>
      </c>
      <c r="CY29" s="270">
        <v>995</v>
      </c>
      <c r="CZ29" s="270">
        <v>1058</v>
      </c>
      <c r="DA29" s="270">
        <v>1134</v>
      </c>
      <c r="DB29" s="270">
        <v>1198</v>
      </c>
      <c r="DC29" s="270">
        <v>1246</v>
      </c>
      <c r="DD29" s="270">
        <v>1291</v>
      </c>
      <c r="DE29" s="270">
        <v>1361</v>
      </c>
      <c r="DF29" s="270">
        <v>1420</v>
      </c>
      <c r="DG29" s="270">
        <v>1464</v>
      </c>
      <c r="DH29" s="270">
        <v>1494</v>
      </c>
      <c r="DI29" s="270">
        <v>1500</v>
      </c>
      <c r="DJ29" s="270">
        <v>1526</v>
      </c>
      <c r="DK29" s="270"/>
      <c r="DL29" s="310">
        <f t="shared" si="290"/>
        <v>7.3000000000000007</v>
      </c>
      <c r="DM29" s="310">
        <f t="shared" si="290"/>
        <v>25.8</v>
      </c>
      <c r="DN29" s="310">
        <f t="shared" si="290"/>
        <v>24.6</v>
      </c>
      <c r="DO29" s="310">
        <f t="shared" si="290"/>
        <v>68.100000000000009</v>
      </c>
      <c r="DP29" s="310">
        <f t="shared" si="290"/>
        <v>66.199999999999989</v>
      </c>
      <c r="DQ29" s="310">
        <f t="shared" si="290"/>
        <v>60</v>
      </c>
      <c r="DR29" s="310">
        <f t="shared" si="290"/>
        <v>55</v>
      </c>
      <c r="DS29" s="310">
        <f t="shared" si="290"/>
        <v>67</v>
      </c>
      <c r="DT29" s="310">
        <f t="shared" si="290"/>
        <v>90</v>
      </c>
      <c r="DU29" s="311">
        <f t="shared" si="290"/>
        <v>66</v>
      </c>
      <c r="DV29" s="311">
        <f t="shared" si="291"/>
        <v>99</v>
      </c>
      <c r="DW29" s="311">
        <f t="shared" si="291"/>
        <v>95</v>
      </c>
      <c r="DX29" s="311">
        <f t="shared" si="291"/>
        <v>73</v>
      </c>
      <c r="DY29" s="311">
        <f t="shared" si="291"/>
        <v>81</v>
      </c>
      <c r="DZ29" s="311">
        <f t="shared" si="291"/>
        <v>93</v>
      </c>
      <c r="EA29" s="311">
        <f t="shared" si="291"/>
        <v>63</v>
      </c>
      <c r="EB29" s="311">
        <f t="shared" si="291"/>
        <v>76</v>
      </c>
      <c r="EC29" s="311">
        <f t="shared" si="291"/>
        <v>64</v>
      </c>
      <c r="ED29" s="311">
        <f t="shared" si="291"/>
        <v>48</v>
      </c>
      <c r="EE29" s="311">
        <f t="shared" si="291"/>
        <v>45</v>
      </c>
      <c r="EF29" s="311">
        <f t="shared" si="292"/>
        <v>70</v>
      </c>
      <c r="EG29" s="311">
        <f t="shared" si="292"/>
        <v>59</v>
      </c>
      <c r="EH29" s="311">
        <f t="shared" si="292"/>
        <v>44</v>
      </c>
      <c r="EI29" s="311">
        <f t="shared" si="292"/>
        <v>30</v>
      </c>
      <c r="EJ29" s="311">
        <f t="shared" si="292"/>
        <v>6</v>
      </c>
      <c r="EK29" s="311">
        <f t="shared" si="292"/>
        <v>26</v>
      </c>
      <c r="EL29" s="310">
        <f t="shared" si="292"/>
        <v>-1526</v>
      </c>
      <c r="EM29" s="364"/>
      <c r="EN29" s="364"/>
      <c r="EO29" s="364"/>
      <c r="EP29" s="364"/>
      <c r="EQ29" s="364"/>
      <c r="ER29" s="364"/>
      <c r="ES29" s="364"/>
      <c r="ET29" s="364"/>
      <c r="EU29" s="364"/>
      <c r="EV29" s="364"/>
      <c r="EW29" s="364"/>
      <c r="EX29" s="364"/>
      <c r="EY29" s="364"/>
      <c r="EZ29" s="364"/>
      <c r="FA29" s="364"/>
      <c r="FB29" s="364"/>
      <c r="FC29" s="364"/>
      <c r="FD29" s="364"/>
      <c r="FE29" s="364"/>
      <c r="FF29" s="364"/>
      <c r="FG29" s="364"/>
      <c r="FH29" s="364"/>
      <c r="FI29" s="364"/>
      <c r="FJ29" s="364"/>
      <c r="FK29" s="364"/>
      <c r="FL29" s="364"/>
      <c r="FM29" s="364"/>
      <c r="FN29" s="364"/>
      <c r="FO29" s="35"/>
    </row>
    <row r="30" spans="2:172" ht="14.65" thickBot="1" x14ac:dyDescent="0.5">
      <c r="B30" s="360" t="s">
        <v>84</v>
      </c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1"/>
      <c r="AL30" s="361"/>
      <c r="AM30" s="361"/>
      <c r="AN30" s="361"/>
      <c r="AO30" s="361"/>
      <c r="AP30" s="361"/>
      <c r="AQ30" s="361"/>
      <c r="AR30" s="361"/>
      <c r="AS30" s="361"/>
      <c r="AT30" s="361"/>
      <c r="AU30" s="361"/>
      <c r="AV30" s="361"/>
      <c r="AW30" s="361"/>
      <c r="AX30" s="361"/>
      <c r="AY30" s="361"/>
      <c r="AZ30" s="361"/>
      <c r="BA30" s="361"/>
      <c r="BB30" s="361"/>
      <c r="BC30" s="361"/>
      <c r="BD30" s="361"/>
      <c r="BE30" s="361"/>
      <c r="BF30" s="361"/>
      <c r="BG30" s="361"/>
      <c r="BH30" s="361"/>
      <c r="BI30" s="361"/>
      <c r="BJ30" s="361"/>
      <c r="BK30" s="361"/>
      <c r="BL30" s="361"/>
      <c r="BM30" s="361"/>
      <c r="BN30" s="361"/>
      <c r="BO30" s="361"/>
      <c r="BP30" s="361"/>
      <c r="BQ30" s="361"/>
      <c r="BR30" s="361"/>
      <c r="BS30" s="361"/>
      <c r="BT30" s="361"/>
      <c r="BU30" s="361"/>
      <c r="BV30" s="361"/>
      <c r="BW30" s="361"/>
      <c r="BX30" s="361"/>
      <c r="BY30" s="361"/>
      <c r="BZ30" s="361"/>
      <c r="CA30" s="361"/>
      <c r="CB30" s="361"/>
      <c r="CC30" s="361"/>
      <c r="CD30" s="361"/>
      <c r="CE30" s="361"/>
      <c r="CF30" s="361"/>
      <c r="CG30" s="371"/>
      <c r="CH30" s="35"/>
      <c r="CI30" s="360" t="s">
        <v>28</v>
      </c>
      <c r="CJ30" s="361"/>
      <c r="CK30" s="361"/>
      <c r="CL30" s="361"/>
      <c r="CM30" s="361"/>
      <c r="CN30" s="361"/>
      <c r="CO30" s="361"/>
      <c r="CP30" s="361"/>
      <c r="CQ30" s="361"/>
      <c r="CR30" s="361"/>
      <c r="CS30" s="361"/>
      <c r="CT30" s="361"/>
      <c r="CU30" s="361"/>
      <c r="CV30" s="361"/>
      <c r="CW30" s="361"/>
      <c r="CX30" s="361"/>
      <c r="CY30" s="361"/>
      <c r="CZ30" s="361"/>
      <c r="DA30" s="361"/>
      <c r="DB30" s="361"/>
      <c r="DC30" s="361"/>
      <c r="DD30" s="361"/>
      <c r="DE30" s="361"/>
      <c r="DF30" s="361"/>
      <c r="DG30" s="361"/>
      <c r="DH30" s="361"/>
      <c r="DI30" s="361"/>
      <c r="DJ30" s="361"/>
      <c r="DK30" s="361"/>
      <c r="DL30" s="361"/>
      <c r="DM30" s="361"/>
      <c r="DN30" s="361"/>
      <c r="DO30" s="361"/>
      <c r="DP30" s="361"/>
      <c r="DQ30" s="361"/>
      <c r="DR30" s="361"/>
      <c r="DS30" s="361"/>
      <c r="DT30" s="361"/>
      <c r="DU30" s="361"/>
      <c r="DV30" s="361"/>
      <c r="DW30" s="361"/>
      <c r="DX30" s="361"/>
      <c r="DY30" s="361"/>
      <c r="DZ30" s="361"/>
      <c r="EA30" s="361"/>
      <c r="EB30" s="361"/>
      <c r="EC30" s="361"/>
      <c r="ED30" s="361"/>
      <c r="EE30" s="361"/>
      <c r="EF30" s="361"/>
      <c r="EG30" s="361"/>
      <c r="EH30" s="361"/>
      <c r="EI30" s="361"/>
      <c r="EJ30" s="361"/>
      <c r="EK30" s="361"/>
      <c r="EL30" s="361"/>
      <c r="EM30" s="361"/>
      <c r="EN30" s="361"/>
      <c r="EO30" s="361"/>
      <c r="EP30" s="361"/>
      <c r="EQ30" s="361"/>
      <c r="ER30" s="361"/>
      <c r="ES30" s="361"/>
      <c r="ET30" s="361"/>
      <c r="EU30" s="361"/>
      <c r="EV30" s="361"/>
      <c r="EW30" s="361"/>
      <c r="EX30" s="361"/>
      <c r="EY30" s="361"/>
      <c r="EZ30" s="361"/>
      <c r="FA30" s="361"/>
      <c r="FB30" s="361"/>
      <c r="FC30" s="361"/>
      <c r="FD30" s="361"/>
      <c r="FE30" s="361"/>
      <c r="FF30" s="361"/>
      <c r="FG30" s="361"/>
      <c r="FH30" s="361"/>
      <c r="FI30" s="361"/>
      <c r="FJ30" s="361"/>
      <c r="FK30" s="361"/>
      <c r="FL30" s="361"/>
      <c r="FM30" s="361"/>
      <c r="FN30" s="371"/>
      <c r="FO30" s="35"/>
    </row>
    <row r="31" spans="2:172" x14ac:dyDescent="0.45">
      <c r="B31" s="330" t="s">
        <v>89</v>
      </c>
      <c r="C31" s="332">
        <v>2.6</v>
      </c>
      <c r="D31" s="332">
        <v>2.9</v>
      </c>
      <c r="E31" s="332">
        <v>5.7</v>
      </c>
      <c r="F31" s="332">
        <v>10.199999999999999</v>
      </c>
      <c r="G31" s="332">
        <v>28.8</v>
      </c>
      <c r="H31" s="332">
        <v>46</v>
      </c>
      <c r="I31" s="332">
        <v>64</v>
      </c>
      <c r="J31" s="332">
        <v>88</v>
      </c>
      <c r="K31" s="332">
        <v>137</v>
      </c>
      <c r="L31" s="332">
        <v>197</v>
      </c>
      <c r="M31" s="332">
        <v>245</v>
      </c>
      <c r="N31" s="332">
        <v>314</v>
      </c>
      <c r="O31" s="332">
        <v>398</v>
      </c>
      <c r="P31" s="332">
        <v>467</v>
      </c>
      <c r="Q31" s="332">
        <v>537</v>
      </c>
      <c r="R31" s="332">
        <v>621</v>
      </c>
      <c r="S31" s="332">
        <v>683</v>
      </c>
      <c r="T31" s="332">
        <v>746</v>
      </c>
      <c r="U31" s="332">
        <v>807</v>
      </c>
      <c r="V31" s="332">
        <v>851</v>
      </c>
      <c r="W31" s="332">
        <v>895</v>
      </c>
      <c r="X31" s="332">
        <v>942</v>
      </c>
      <c r="Y31" s="332">
        <v>974</v>
      </c>
      <c r="Z31" s="332">
        <v>995</v>
      </c>
      <c r="AA31" s="332">
        <v>1010</v>
      </c>
      <c r="AB31" s="332">
        <v>1013</v>
      </c>
      <c r="AC31" s="332">
        <v>1024</v>
      </c>
      <c r="AD31" s="332"/>
      <c r="AE31" s="273">
        <f>D31-C31</f>
        <v>0.29999999999999982</v>
      </c>
      <c r="AF31" s="273">
        <f t="shared" ref="AF31:BE31" si="331">E31-D31</f>
        <v>2.8000000000000003</v>
      </c>
      <c r="AG31" s="273">
        <f t="shared" si="331"/>
        <v>4.4999999999999991</v>
      </c>
      <c r="AH31" s="273">
        <f t="shared" si="331"/>
        <v>18.600000000000001</v>
      </c>
      <c r="AI31" s="273">
        <f t="shared" si="331"/>
        <v>17.2</v>
      </c>
      <c r="AJ31" s="273">
        <f t="shared" si="331"/>
        <v>18</v>
      </c>
      <c r="AK31" s="273">
        <f t="shared" si="331"/>
        <v>24</v>
      </c>
      <c r="AL31" s="273">
        <f t="shared" si="331"/>
        <v>49</v>
      </c>
      <c r="AM31" s="273">
        <f t="shared" si="331"/>
        <v>60</v>
      </c>
      <c r="AN31" s="273">
        <f t="shared" si="331"/>
        <v>48</v>
      </c>
      <c r="AO31" s="273">
        <f t="shared" si="331"/>
        <v>69</v>
      </c>
      <c r="AP31" s="273">
        <f t="shared" si="331"/>
        <v>84</v>
      </c>
      <c r="AQ31" s="273">
        <f t="shared" si="331"/>
        <v>69</v>
      </c>
      <c r="AR31" s="273">
        <f t="shared" si="331"/>
        <v>70</v>
      </c>
      <c r="AS31" s="273">
        <f t="shared" si="331"/>
        <v>84</v>
      </c>
      <c r="AT31" s="273">
        <f t="shared" si="331"/>
        <v>62</v>
      </c>
      <c r="AU31" s="273">
        <f t="shared" si="331"/>
        <v>63</v>
      </c>
      <c r="AV31" s="273">
        <f t="shared" si="331"/>
        <v>61</v>
      </c>
      <c r="AW31" s="273">
        <f t="shared" si="331"/>
        <v>44</v>
      </c>
      <c r="AX31" s="273">
        <f t="shared" si="331"/>
        <v>44</v>
      </c>
      <c r="AY31" s="273">
        <f t="shared" si="331"/>
        <v>47</v>
      </c>
      <c r="AZ31" s="273">
        <f t="shared" si="331"/>
        <v>32</v>
      </c>
      <c r="BA31" s="273">
        <f t="shared" si="331"/>
        <v>21</v>
      </c>
      <c r="BB31" s="273">
        <f t="shared" si="331"/>
        <v>15</v>
      </c>
      <c r="BC31" s="273">
        <f t="shared" si="331"/>
        <v>3</v>
      </c>
      <c r="BD31" s="273">
        <f t="shared" si="331"/>
        <v>11</v>
      </c>
      <c r="BE31" s="273">
        <f t="shared" si="331"/>
        <v>-1024</v>
      </c>
      <c r="BF31" s="357">
        <f>AVERAGE(C31:C32)</f>
        <v>4.7</v>
      </c>
      <c r="BG31" s="357">
        <f t="shared" ref="BG31:CG31" si="332">AVERAGE(D31:D32)</f>
        <v>5.45</v>
      </c>
      <c r="BH31" s="357">
        <f t="shared" si="332"/>
        <v>10.35</v>
      </c>
      <c r="BI31" s="357">
        <f t="shared" si="332"/>
        <v>19.25</v>
      </c>
      <c r="BJ31" s="357">
        <f t="shared" si="332"/>
        <v>43.45</v>
      </c>
      <c r="BK31" s="357">
        <f t="shared" si="332"/>
        <v>64.5</v>
      </c>
      <c r="BL31" s="357">
        <f t="shared" si="332"/>
        <v>84.5</v>
      </c>
      <c r="BM31" s="357">
        <f t="shared" si="332"/>
        <v>115</v>
      </c>
      <c r="BN31" s="357">
        <f t="shared" si="332"/>
        <v>166</v>
      </c>
      <c r="BO31" s="357">
        <f t="shared" si="332"/>
        <v>229.5</v>
      </c>
      <c r="BP31" s="357">
        <f t="shared" si="332"/>
        <v>279</v>
      </c>
      <c r="BQ31" s="357">
        <f t="shared" si="332"/>
        <v>350.5</v>
      </c>
      <c r="BR31" s="357">
        <f t="shared" si="332"/>
        <v>436</v>
      </c>
      <c r="BS31" s="357">
        <f t="shared" si="332"/>
        <v>506</v>
      </c>
      <c r="BT31" s="357">
        <f t="shared" si="332"/>
        <v>574</v>
      </c>
      <c r="BU31" s="357">
        <f t="shared" si="332"/>
        <v>659</v>
      </c>
      <c r="BV31" s="357">
        <f t="shared" si="332"/>
        <v>719</v>
      </c>
      <c r="BW31" s="357">
        <f t="shared" si="332"/>
        <v>782.5</v>
      </c>
      <c r="BX31" s="357">
        <f t="shared" si="332"/>
        <v>843</v>
      </c>
      <c r="BY31" s="357">
        <f t="shared" si="332"/>
        <v>885</v>
      </c>
      <c r="BZ31" s="357">
        <f t="shared" si="332"/>
        <v>926.5</v>
      </c>
      <c r="CA31" s="357">
        <f t="shared" si="332"/>
        <v>972</v>
      </c>
      <c r="CB31" s="357">
        <f t="shared" si="332"/>
        <v>1004</v>
      </c>
      <c r="CC31" s="357">
        <f t="shared" si="332"/>
        <v>1025.5</v>
      </c>
      <c r="CD31" s="357">
        <f t="shared" si="332"/>
        <v>1040</v>
      </c>
      <c r="CE31" s="357">
        <f t="shared" si="332"/>
        <v>1043</v>
      </c>
      <c r="CF31" s="357">
        <f t="shared" si="332"/>
        <v>1053.5</v>
      </c>
      <c r="CG31" s="357" t="e">
        <f t="shared" si="332"/>
        <v>#DIV/0!</v>
      </c>
      <c r="CH31" s="35"/>
      <c r="CI31" s="141" t="s">
        <v>29</v>
      </c>
      <c r="CJ31" s="248">
        <v>26.8</v>
      </c>
      <c r="CK31" s="143">
        <v>37.1</v>
      </c>
      <c r="CL31" s="143">
        <v>67.8</v>
      </c>
      <c r="CM31" s="142">
        <v>91.2</v>
      </c>
      <c r="CN31" s="143">
        <v>148.4</v>
      </c>
      <c r="CO31" s="143">
        <v>201</v>
      </c>
      <c r="CP31" s="143">
        <v>252</v>
      </c>
      <c r="CQ31" s="143">
        <v>301</v>
      </c>
      <c r="CR31" s="143">
        <v>361</v>
      </c>
      <c r="CS31" s="142">
        <v>445</v>
      </c>
      <c r="CT31" s="142">
        <v>503</v>
      </c>
      <c r="CU31" s="142">
        <v>597</v>
      </c>
      <c r="CV31" s="251">
        <v>687</v>
      </c>
      <c r="CW31" s="258">
        <v>755</v>
      </c>
      <c r="CX31" s="276">
        <v>831</v>
      </c>
      <c r="CY31" s="142">
        <v>920</v>
      </c>
      <c r="CZ31" s="142">
        <v>980</v>
      </c>
      <c r="DA31" s="142">
        <v>1055</v>
      </c>
      <c r="DB31" s="142">
        <v>1124</v>
      </c>
      <c r="DC31" s="250">
        <v>1170</v>
      </c>
      <c r="DD31" s="250">
        <v>1204</v>
      </c>
      <c r="DE31" s="250">
        <v>1275</v>
      </c>
      <c r="DF31" s="142">
        <v>1334</v>
      </c>
      <c r="DG31" s="142">
        <v>1376</v>
      </c>
      <c r="DH31" s="142">
        <v>1397</v>
      </c>
      <c r="DI31" s="250">
        <v>1402</v>
      </c>
      <c r="DJ31" s="250">
        <v>1424</v>
      </c>
      <c r="DK31" s="142"/>
      <c r="DL31" s="273">
        <f t="shared" ref="DL31:DS35" si="333">CK31-CJ31</f>
        <v>10.3</v>
      </c>
      <c r="DM31" s="273">
        <f t="shared" si="333"/>
        <v>30.699999999999996</v>
      </c>
      <c r="DN31" s="273">
        <f t="shared" si="333"/>
        <v>23.400000000000006</v>
      </c>
      <c r="DO31" s="273">
        <f t="shared" si="333"/>
        <v>57.2</v>
      </c>
      <c r="DP31" s="273">
        <f t="shared" si="333"/>
        <v>52.599999999999994</v>
      </c>
      <c r="DQ31" s="273">
        <f t="shared" si="333"/>
        <v>51</v>
      </c>
      <c r="DR31" s="273">
        <f t="shared" si="333"/>
        <v>49</v>
      </c>
      <c r="DS31" s="273">
        <f t="shared" si="333"/>
        <v>60</v>
      </c>
      <c r="DT31" s="273">
        <f t="shared" ref="DT31:EA35" si="334">CS31-CR31</f>
        <v>84</v>
      </c>
      <c r="DU31" s="291">
        <f t="shared" si="334"/>
        <v>58</v>
      </c>
      <c r="DV31" s="291">
        <f t="shared" si="334"/>
        <v>94</v>
      </c>
      <c r="DW31" s="291">
        <f t="shared" si="334"/>
        <v>90</v>
      </c>
      <c r="DX31" s="291">
        <f t="shared" si="334"/>
        <v>68</v>
      </c>
      <c r="DY31" s="291">
        <f t="shared" si="334"/>
        <v>76</v>
      </c>
      <c r="DZ31" s="291">
        <f t="shared" si="334"/>
        <v>89</v>
      </c>
      <c r="EA31" s="291">
        <f t="shared" si="334"/>
        <v>60</v>
      </c>
      <c r="EB31" s="291">
        <f t="shared" ref="EB31:EB35" si="335">DA31-CZ31</f>
        <v>75</v>
      </c>
      <c r="EC31" s="291">
        <f t="shared" ref="EC31:EC35" si="336">DB31-DA31</f>
        <v>69</v>
      </c>
      <c r="ED31" s="291">
        <f t="shared" ref="ED31:ED35" si="337">DC31-DB31</f>
        <v>46</v>
      </c>
      <c r="EE31" s="291">
        <f t="shared" ref="EE31:EE35" si="338">DD31-DC31</f>
        <v>34</v>
      </c>
      <c r="EF31" s="291">
        <f t="shared" ref="EF31:EF35" si="339">DE31-DD31</f>
        <v>71</v>
      </c>
      <c r="EG31" s="291">
        <f t="shared" ref="EG31:EG35" si="340">DF31-DE31</f>
        <v>59</v>
      </c>
      <c r="EH31" s="291">
        <f t="shared" ref="EH31:EH35" si="341">DG31-DF31</f>
        <v>42</v>
      </c>
      <c r="EI31" s="291">
        <f t="shared" ref="EI31:EI35" si="342">DH31-DG31</f>
        <v>21</v>
      </c>
      <c r="EJ31" s="291">
        <f t="shared" ref="EJ31:EJ35" si="343">DI31-DH31</f>
        <v>5</v>
      </c>
      <c r="EK31" s="291">
        <f t="shared" ref="EK31:EK35" si="344">DJ31-DI31</f>
        <v>22</v>
      </c>
      <c r="EL31" s="291">
        <f t="shared" ref="EL31:EL35" si="345">DK31-DJ31</f>
        <v>-1424</v>
      </c>
      <c r="EM31" s="365">
        <f t="shared" ref="EM31" si="346">AVERAGE(CJ31:CJ35)</f>
        <v>24.880000000000003</v>
      </c>
      <c r="EN31" s="365">
        <f t="shared" ref="EN31" si="347">AVERAGE(CK31:CK35)</f>
        <v>33.92</v>
      </c>
      <c r="EO31" s="365">
        <f t="shared" ref="EO31" si="348">AVERAGE(CL31:CL35)</f>
        <v>62.819999999999993</v>
      </c>
      <c r="EP31" s="365">
        <f t="shared" ref="EP31" si="349">AVERAGE(CM31:CM35)</f>
        <v>84.88</v>
      </c>
      <c r="EQ31" s="365">
        <f t="shared" ref="EQ31" si="350">AVERAGE(CN31:CN35)</f>
        <v>140.4</v>
      </c>
      <c r="ER31" s="365">
        <f t="shared" ref="ER31" si="351">AVERAGE(CO31:CO35)</f>
        <v>189.8</v>
      </c>
      <c r="ES31" s="365">
        <f t="shared" ref="ES31" si="352">AVERAGE(CP31:CP35)</f>
        <v>239.4</v>
      </c>
      <c r="ET31" s="365">
        <f t="shared" ref="ET31" si="353">AVERAGE(CQ31:CQ35)</f>
        <v>285.60000000000002</v>
      </c>
      <c r="EU31" s="365">
        <f t="shared" ref="EU31" si="354">AVERAGE(CR31:CR35)</f>
        <v>341.4</v>
      </c>
      <c r="EV31" s="365">
        <f t="shared" ref="EV31" si="355">AVERAGE(CS31:CS35)</f>
        <v>420.8</v>
      </c>
      <c r="EW31" s="365">
        <f t="shared" ref="EW31" si="356">AVERAGE(CT31:CT35)</f>
        <v>476.6</v>
      </c>
      <c r="EX31" s="365">
        <f t="shared" ref="EX31" si="357">AVERAGE(CU31:CU35)</f>
        <v>565.6</v>
      </c>
      <c r="EY31" s="365">
        <f t="shared" ref="EY31" si="358">AVERAGE(CV31:CV35)</f>
        <v>651</v>
      </c>
      <c r="EZ31" s="365">
        <f t="shared" ref="EZ31" si="359">AVERAGE(CW31:CW35)</f>
        <v>714.8</v>
      </c>
      <c r="FA31" s="365">
        <f t="shared" ref="FA31" si="360">AVERAGE(CX31:CX35)</f>
        <v>786.4</v>
      </c>
      <c r="FB31" s="365">
        <f t="shared" ref="FB31" si="361">AVERAGE(CY31:CY35)</f>
        <v>871.2</v>
      </c>
      <c r="FC31" s="365">
        <f t="shared" ref="FC31" si="362">AVERAGE(CZ31:CZ35)</f>
        <v>928.4</v>
      </c>
      <c r="FD31" s="365">
        <f t="shared" ref="FD31" si="363">AVERAGE(DA31:DA35)</f>
        <v>997.8</v>
      </c>
      <c r="FE31" s="365">
        <f t="shared" ref="FE31" si="364">AVERAGE(DB31:DB35)</f>
        <v>1060.8</v>
      </c>
      <c r="FF31" s="365">
        <f t="shared" ref="FF31" si="365">AVERAGE(DC31:DC35)</f>
        <v>1103.8</v>
      </c>
      <c r="FG31" s="365">
        <f t="shared" ref="FG31" si="366">AVERAGE(DD31:DD35)</f>
        <v>1136</v>
      </c>
      <c r="FH31" s="365">
        <f t="shared" ref="FH31" si="367">AVERAGE(DE31:DE35)</f>
        <v>1203</v>
      </c>
      <c r="FI31" s="365">
        <f t="shared" ref="FI31" si="368">AVERAGE(DF31:DF35)</f>
        <v>1258.4000000000001</v>
      </c>
      <c r="FJ31" s="365">
        <f t="shared" ref="FJ31" si="369">AVERAGE(DG31:DG35)</f>
        <v>1298.4000000000001</v>
      </c>
      <c r="FK31" s="365">
        <f t="shared" ref="FK31" si="370">AVERAGE(DH31:DH35)</f>
        <v>1317.4</v>
      </c>
      <c r="FL31" s="365">
        <f t="shared" ref="FL31" si="371">AVERAGE(DI31:DI35)</f>
        <v>1321.4</v>
      </c>
      <c r="FM31" s="365">
        <f t="shared" ref="FM31" si="372">AVERAGE(DJ31:DJ35)</f>
        <v>1342.8</v>
      </c>
      <c r="FN31" s="365" t="e">
        <f t="shared" ref="FN31" si="373">AVERAGE(DK31:DK35)</f>
        <v>#DIV/0!</v>
      </c>
      <c r="FO31" s="35"/>
    </row>
    <row r="32" spans="2:172" ht="14.65" thickBot="1" x14ac:dyDescent="0.5">
      <c r="B32" s="333" t="s">
        <v>86</v>
      </c>
      <c r="C32" s="269">
        <v>6.8</v>
      </c>
      <c r="D32" s="256">
        <v>8</v>
      </c>
      <c r="E32" s="256">
        <v>15</v>
      </c>
      <c r="F32" s="257">
        <v>28.3</v>
      </c>
      <c r="G32" s="256">
        <v>58.1</v>
      </c>
      <c r="H32" s="256">
        <v>83</v>
      </c>
      <c r="I32" s="256">
        <v>105</v>
      </c>
      <c r="J32" s="256">
        <v>142</v>
      </c>
      <c r="K32" s="257">
        <v>195</v>
      </c>
      <c r="L32" s="256">
        <v>262</v>
      </c>
      <c r="M32" s="257">
        <v>313</v>
      </c>
      <c r="N32" s="257">
        <v>387</v>
      </c>
      <c r="O32" s="270">
        <v>474</v>
      </c>
      <c r="P32" s="270">
        <v>545</v>
      </c>
      <c r="Q32" s="270">
        <v>611</v>
      </c>
      <c r="R32" s="257">
        <v>697</v>
      </c>
      <c r="S32" s="257">
        <v>755</v>
      </c>
      <c r="T32" s="257">
        <v>819</v>
      </c>
      <c r="U32" s="257">
        <v>879</v>
      </c>
      <c r="V32" s="270">
        <v>919</v>
      </c>
      <c r="W32" s="270">
        <v>958</v>
      </c>
      <c r="X32" s="270">
        <v>1002</v>
      </c>
      <c r="Y32" s="257">
        <v>1034</v>
      </c>
      <c r="Z32" s="257">
        <v>1056</v>
      </c>
      <c r="AA32" s="257">
        <v>1070</v>
      </c>
      <c r="AB32" s="270">
        <v>1073</v>
      </c>
      <c r="AC32" s="270">
        <v>1083</v>
      </c>
      <c r="AD32" s="257"/>
      <c r="AE32" s="310">
        <f>D32-C32</f>
        <v>1.2000000000000002</v>
      </c>
      <c r="AF32" s="310">
        <f t="shared" ref="AF32:BE32" si="374">E32-D32</f>
        <v>7</v>
      </c>
      <c r="AG32" s="310">
        <f t="shared" si="374"/>
        <v>13.3</v>
      </c>
      <c r="AH32" s="310">
        <f t="shared" si="374"/>
        <v>29.8</v>
      </c>
      <c r="AI32" s="310">
        <f t="shared" si="374"/>
        <v>24.9</v>
      </c>
      <c r="AJ32" s="310">
        <f t="shared" si="374"/>
        <v>22</v>
      </c>
      <c r="AK32" s="310">
        <f t="shared" si="374"/>
        <v>37</v>
      </c>
      <c r="AL32" s="310">
        <f t="shared" si="374"/>
        <v>53</v>
      </c>
      <c r="AM32" s="310">
        <f t="shared" si="374"/>
        <v>67</v>
      </c>
      <c r="AN32" s="310">
        <f t="shared" si="374"/>
        <v>51</v>
      </c>
      <c r="AO32" s="310">
        <f t="shared" si="374"/>
        <v>74</v>
      </c>
      <c r="AP32" s="310">
        <f t="shared" si="374"/>
        <v>87</v>
      </c>
      <c r="AQ32" s="310">
        <f t="shared" si="374"/>
        <v>71</v>
      </c>
      <c r="AR32" s="310">
        <f t="shared" si="374"/>
        <v>66</v>
      </c>
      <c r="AS32" s="310">
        <f t="shared" si="374"/>
        <v>86</v>
      </c>
      <c r="AT32" s="310">
        <f t="shared" si="374"/>
        <v>58</v>
      </c>
      <c r="AU32" s="310">
        <f t="shared" si="374"/>
        <v>64</v>
      </c>
      <c r="AV32" s="310">
        <f t="shared" si="374"/>
        <v>60</v>
      </c>
      <c r="AW32" s="310">
        <f t="shared" si="374"/>
        <v>40</v>
      </c>
      <c r="AX32" s="310">
        <f t="shared" si="374"/>
        <v>39</v>
      </c>
      <c r="AY32" s="310">
        <f t="shared" si="374"/>
        <v>44</v>
      </c>
      <c r="AZ32" s="310">
        <f t="shared" si="374"/>
        <v>32</v>
      </c>
      <c r="BA32" s="310">
        <f t="shared" si="374"/>
        <v>22</v>
      </c>
      <c r="BB32" s="310">
        <f t="shared" si="374"/>
        <v>14</v>
      </c>
      <c r="BC32" s="310">
        <f t="shared" si="374"/>
        <v>3</v>
      </c>
      <c r="BD32" s="310">
        <f t="shared" si="374"/>
        <v>10</v>
      </c>
      <c r="BE32" s="310">
        <f t="shared" si="374"/>
        <v>-1083</v>
      </c>
      <c r="BF32" s="357"/>
      <c r="BG32" s="357"/>
      <c r="BH32" s="357"/>
      <c r="BI32" s="357"/>
      <c r="BJ32" s="357"/>
      <c r="BK32" s="357"/>
      <c r="BL32" s="357"/>
      <c r="BM32" s="357"/>
      <c r="BN32" s="357"/>
      <c r="BO32" s="357"/>
      <c r="BP32" s="357"/>
      <c r="BQ32" s="357"/>
      <c r="BR32" s="357"/>
      <c r="BS32" s="357"/>
      <c r="BT32" s="357"/>
      <c r="BU32" s="357"/>
      <c r="BV32" s="357"/>
      <c r="BW32" s="357"/>
      <c r="BX32" s="357"/>
      <c r="BY32" s="357"/>
      <c r="BZ32" s="357"/>
      <c r="CA32" s="357"/>
      <c r="CB32" s="357"/>
      <c r="CC32" s="357"/>
      <c r="CD32" s="357"/>
      <c r="CE32" s="357"/>
      <c r="CF32" s="357"/>
      <c r="CG32" s="357"/>
      <c r="CH32" s="35"/>
      <c r="CI32" s="290" t="s">
        <v>30</v>
      </c>
      <c r="CJ32" s="267">
        <v>23.4</v>
      </c>
      <c r="CK32" s="254">
        <v>31.5</v>
      </c>
      <c r="CL32" s="254">
        <v>61.1</v>
      </c>
      <c r="CM32" s="268">
        <v>83</v>
      </c>
      <c r="CN32" s="254">
        <v>137.5</v>
      </c>
      <c r="CO32" s="254">
        <v>183</v>
      </c>
      <c r="CP32" s="254">
        <v>233</v>
      </c>
      <c r="CQ32" s="254">
        <v>276</v>
      </c>
      <c r="CR32" s="254">
        <v>331</v>
      </c>
      <c r="CS32" s="268">
        <v>404</v>
      </c>
      <c r="CT32" s="268">
        <v>457</v>
      </c>
      <c r="CU32" s="268">
        <v>544</v>
      </c>
      <c r="CV32" s="259">
        <v>628</v>
      </c>
      <c r="CW32" s="258">
        <v>690</v>
      </c>
      <c r="CX32" s="279">
        <v>759</v>
      </c>
      <c r="CY32" s="268">
        <v>842</v>
      </c>
      <c r="CZ32" s="268">
        <v>897</v>
      </c>
      <c r="DA32" s="268">
        <v>964</v>
      </c>
      <c r="DB32" s="268">
        <v>1024</v>
      </c>
      <c r="DC32" s="258">
        <v>1066</v>
      </c>
      <c r="DD32" s="258">
        <v>1096</v>
      </c>
      <c r="DE32" s="258">
        <v>1164</v>
      </c>
      <c r="DF32" s="268">
        <v>1219</v>
      </c>
      <c r="DG32" s="268">
        <v>1260</v>
      </c>
      <c r="DH32" s="268">
        <v>1278</v>
      </c>
      <c r="DI32" s="258">
        <v>1282</v>
      </c>
      <c r="DJ32" s="258">
        <v>1304</v>
      </c>
      <c r="DK32" s="268"/>
      <c r="DL32" s="274">
        <f t="shared" si="333"/>
        <v>8.1000000000000014</v>
      </c>
      <c r="DM32" s="274">
        <f t="shared" si="333"/>
        <v>29.6</v>
      </c>
      <c r="DN32" s="274">
        <f t="shared" si="333"/>
        <v>21.9</v>
      </c>
      <c r="DO32" s="274">
        <f t="shared" si="333"/>
        <v>54.5</v>
      </c>
      <c r="DP32" s="274">
        <f t="shared" si="333"/>
        <v>45.5</v>
      </c>
      <c r="DQ32" s="274">
        <f t="shared" si="333"/>
        <v>50</v>
      </c>
      <c r="DR32" s="274">
        <f t="shared" si="333"/>
        <v>43</v>
      </c>
      <c r="DS32" s="274">
        <f t="shared" si="333"/>
        <v>55</v>
      </c>
      <c r="DT32" s="274">
        <f t="shared" si="334"/>
        <v>73</v>
      </c>
      <c r="DU32" s="277">
        <f t="shared" si="334"/>
        <v>53</v>
      </c>
      <c r="DV32" s="277">
        <f t="shared" si="334"/>
        <v>87</v>
      </c>
      <c r="DW32" s="277">
        <f t="shared" si="334"/>
        <v>84</v>
      </c>
      <c r="DX32" s="277">
        <f t="shared" si="334"/>
        <v>62</v>
      </c>
      <c r="DY32" s="277">
        <f t="shared" si="334"/>
        <v>69</v>
      </c>
      <c r="DZ32" s="277">
        <f t="shared" si="334"/>
        <v>83</v>
      </c>
      <c r="EA32" s="277">
        <f t="shared" si="334"/>
        <v>55</v>
      </c>
      <c r="EB32" s="277">
        <f t="shared" si="335"/>
        <v>67</v>
      </c>
      <c r="EC32" s="277">
        <f t="shared" si="336"/>
        <v>60</v>
      </c>
      <c r="ED32" s="277">
        <f t="shared" si="337"/>
        <v>42</v>
      </c>
      <c r="EE32" s="277">
        <f t="shared" si="338"/>
        <v>30</v>
      </c>
      <c r="EF32" s="277">
        <f t="shared" si="339"/>
        <v>68</v>
      </c>
      <c r="EG32" s="277">
        <f t="shared" si="340"/>
        <v>55</v>
      </c>
      <c r="EH32" s="277">
        <f t="shared" si="341"/>
        <v>41</v>
      </c>
      <c r="EI32" s="277">
        <f t="shared" si="342"/>
        <v>18</v>
      </c>
      <c r="EJ32" s="277">
        <f t="shared" si="343"/>
        <v>4</v>
      </c>
      <c r="EK32" s="277">
        <f t="shared" si="344"/>
        <v>22</v>
      </c>
      <c r="EL32" s="277">
        <f t="shared" si="345"/>
        <v>-1304</v>
      </c>
      <c r="EM32" s="366"/>
      <c r="EN32" s="366"/>
      <c r="EO32" s="366"/>
      <c r="EP32" s="366"/>
      <c r="EQ32" s="366"/>
      <c r="ER32" s="366"/>
      <c r="ES32" s="366"/>
      <c r="ET32" s="366"/>
      <c r="EU32" s="366"/>
      <c r="EV32" s="366"/>
      <c r="EW32" s="366"/>
      <c r="EX32" s="366"/>
      <c r="EY32" s="366"/>
      <c r="EZ32" s="366"/>
      <c r="FA32" s="366"/>
      <c r="FB32" s="366"/>
      <c r="FC32" s="366"/>
      <c r="FD32" s="366"/>
      <c r="FE32" s="366"/>
      <c r="FF32" s="366"/>
      <c r="FG32" s="366"/>
      <c r="FH32" s="366"/>
      <c r="FI32" s="366"/>
      <c r="FJ32" s="366"/>
      <c r="FK32" s="366"/>
      <c r="FL32" s="366"/>
      <c r="FM32" s="366"/>
      <c r="FN32" s="366"/>
      <c r="FO32" s="35"/>
    </row>
    <row r="33" spans="2:171" ht="14.65" thickBot="1" x14ac:dyDescent="0.5">
      <c r="B33" s="360" t="s">
        <v>53</v>
      </c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1"/>
      <c r="AK33" s="361"/>
      <c r="AL33" s="361"/>
      <c r="AM33" s="361"/>
      <c r="AN33" s="361"/>
      <c r="AO33" s="361"/>
      <c r="AP33" s="361"/>
      <c r="AQ33" s="361"/>
      <c r="AR33" s="361"/>
      <c r="AS33" s="361"/>
      <c r="AT33" s="361"/>
      <c r="AU33" s="361"/>
      <c r="AV33" s="361"/>
      <c r="AW33" s="361"/>
      <c r="AX33" s="361"/>
      <c r="AY33" s="361"/>
      <c r="AZ33" s="361"/>
      <c r="BA33" s="361"/>
      <c r="BB33" s="361"/>
      <c r="BC33" s="361"/>
      <c r="BD33" s="361"/>
      <c r="BE33" s="361"/>
      <c r="BF33" s="361"/>
      <c r="BG33" s="361"/>
      <c r="BH33" s="361"/>
      <c r="BI33" s="361"/>
      <c r="BJ33" s="361"/>
      <c r="BK33" s="361"/>
      <c r="BL33" s="361"/>
      <c r="BM33" s="361"/>
      <c r="BN33" s="361"/>
      <c r="BO33" s="361"/>
      <c r="BP33" s="361"/>
      <c r="BQ33" s="361"/>
      <c r="BR33" s="361"/>
      <c r="BS33" s="361"/>
      <c r="BT33" s="361"/>
      <c r="BU33" s="361"/>
      <c r="BV33" s="361"/>
      <c r="BW33" s="361"/>
      <c r="BX33" s="361"/>
      <c r="BY33" s="361"/>
      <c r="BZ33" s="361"/>
      <c r="CA33" s="361"/>
      <c r="CB33" s="361"/>
      <c r="CC33" s="361"/>
      <c r="CD33" s="361"/>
      <c r="CE33" s="361"/>
      <c r="CF33" s="361"/>
      <c r="CG33" s="371"/>
      <c r="CH33" s="35"/>
      <c r="CI33" s="296" t="s">
        <v>58</v>
      </c>
      <c r="CJ33" s="267">
        <v>24.6</v>
      </c>
      <c r="CK33" s="267">
        <v>34.799999999999997</v>
      </c>
      <c r="CL33" s="267">
        <v>63.8</v>
      </c>
      <c r="CM33" s="258">
        <v>85.2</v>
      </c>
      <c r="CN33" s="267">
        <v>144.19999999999999</v>
      </c>
      <c r="CO33" s="267">
        <v>194</v>
      </c>
      <c r="CP33" s="267">
        <v>246</v>
      </c>
      <c r="CQ33" s="267">
        <v>292</v>
      </c>
      <c r="CR33" s="267">
        <v>349</v>
      </c>
      <c r="CS33" s="258">
        <v>432</v>
      </c>
      <c r="CT33" s="258">
        <v>491</v>
      </c>
      <c r="CU33" s="258">
        <v>582</v>
      </c>
      <c r="CV33" s="259">
        <v>667</v>
      </c>
      <c r="CW33" s="258">
        <v>732</v>
      </c>
      <c r="CX33" s="279">
        <v>805</v>
      </c>
      <c r="CY33" s="258">
        <v>891</v>
      </c>
      <c r="CZ33" s="268">
        <v>949</v>
      </c>
      <c r="DA33" s="258">
        <v>1019</v>
      </c>
      <c r="DB33" s="258">
        <v>1084</v>
      </c>
      <c r="DC33" s="258">
        <v>1127</v>
      </c>
      <c r="DD33" s="258">
        <v>1160</v>
      </c>
      <c r="DE33" s="258">
        <v>1226</v>
      </c>
      <c r="DF33" s="258">
        <v>1280</v>
      </c>
      <c r="DG33" s="258">
        <v>1319</v>
      </c>
      <c r="DH33" s="258">
        <v>1339</v>
      </c>
      <c r="DI33" s="258">
        <v>1343</v>
      </c>
      <c r="DJ33" s="258">
        <v>1363</v>
      </c>
      <c r="DK33" s="258"/>
      <c r="DL33" s="274">
        <f t="shared" ref="DL33:DM34" si="375">CK33-CJ33</f>
        <v>10.199999999999996</v>
      </c>
      <c r="DM33" s="274">
        <f t="shared" si="375"/>
        <v>29</v>
      </c>
      <c r="DN33" s="274">
        <f t="shared" ref="DN33:DN34" si="376">CM33-CL33</f>
        <v>21.400000000000006</v>
      </c>
      <c r="DO33" s="274">
        <f t="shared" ref="DO33:DO34" si="377">CN33-CM33</f>
        <v>58.999999999999986</v>
      </c>
      <c r="DP33" s="274">
        <f t="shared" ref="DP33:DP34" si="378">CO33-CN33</f>
        <v>49.800000000000011</v>
      </c>
      <c r="DQ33" s="274">
        <f t="shared" ref="DQ33:DQ34" si="379">CP33-CO33</f>
        <v>52</v>
      </c>
      <c r="DR33" s="274">
        <f t="shared" ref="DR33:DR34" si="380">CQ33-CP33</f>
        <v>46</v>
      </c>
      <c r="DS33" s="274">
        <f t="shared" ref="DS33:DS34" si="381">CR33-CQ33</f>
        <v>57</v>
      </c>
      <c r="DT33" s="274">
        <f t="shared" ref="DT33:DT34" si="382">CS33-CR33</f>
        <v>83</v>
      </c>
      <c r="DU33" s="277">
        <f t="shared" ref="DU33:DU34" si="383">CT33-CS33</f>
        <v>59</v>
      </c>
      <c r="DV33" s="277">
        <f t="shared" ref="DV33:DV34" si="384">CU33-CT33</f>
        <v>91</v>
      </c>
      <c r="DW33" s="277">
        <f t="shared" ref="DW33:DW34" si="385">CV33-CU33</f>
        <v>85</v>
      </c>
      <c r="DX33" s="277">
        <f t="shared" ref="DX33:DX34" si="386">CW33-CV33</f>
        <v>65</v>
      </c>
      <c r="DY33" s="277">
        <f t="shared" ref="DY33:DY34" si="387">CX33-CW33</f>
        <v>73</v>
      </c>
      <c r="DZ33" s="277">
        <f t="shared" ref="DZ33:DZ34" si="388">CY33-CX33</f>
        <v>86</v>
      </c>
      <c r="EA33" s="277">
        <f t="shared" ref="EA33:EA34" si="389">CZ33-CY33</f>
        <v>58</v>
      </c>
      <c r="EB33" s="277">
        <f t="shared" ref="EB33:EB34" si="390">DA33-CZ33</f>
        <v>70</v>
      </c>
      <c r="EC33" s="277">
        <f t="shared" ref="EC33:EC34" si="391">DB33-DA33</f>
        <v>65</v>
      </c>
      <c r="ED33" s="277">
        <f t="shared" ref="ED33:ED34" si="392">DC33-DB33</f>
        <v>43</v>
      </c>
      <c r="EE33" s="277">
        <f t="shared" ref="EE33:EE34" si="393">DD33-DC33</f>
        <v>33</v>
      </c>
      <c r="EF33" s="277">
        <f t="shared" ref="EF33:EF34" si="394">DE33-DD33</f>
        <v>66</v>
      </c>
      <c r="EG33" s="277">
        <f t="shared" ref="EG33:EG34" si="395">DF33-DE33</f>
        <v>54</v>
      </c>
      <c r="EH33" s="277">
        <f t="shared" ref="EH33:EH34" si="396">DG33-DF33</f>
        <v>39</v>
      </c>
      <c r="EI33" s="277">
        <f t="shared" ref="EI33:EI34" si="397">DH33-DG33</f>
        <v>20</v>
      </c>
      <c r="EJ33" s="277">
        <f t="shared" ref="EJ33:EJ34" si="398">DI33-DH33</f>
        <v>4</v>
      </c>
      <c r="EK33" s="277">
        <f t="shared" ref="EK33:EK34" si="399">DJ33-DI33</f>
        <v>20</v>
      </c>
      <c r="EL33" s="277">
        <f t="shared" ref="EL33:EL34" si="400">DK33-DJ33</f>
        <v>-1363</v>
      </c>
      <c r="EM33" s="366"/>
      <c r="EN33" s="366"/>
      <c r="EO33" s="366"/>
      <c r="EP33" s="366"/>
      <c r="EQ33" s="366"/>
      <c r="ER33" s="366"/>
      <c r="ES33" s="366"/>
      <c r="ET33" s="366"/>
      <c r="EU33" s="366"/>
      <c r="EV33" s="366"/>
      <c r="EW33" s="366"/>
      <c r="EX33" s="366"/>
      <c r="EY33" s="366"/>
      <c r="EZ33" s="366"/>
      <c r="FA33" s="366"/>
      <c r="FB33" s="366"/>
      <c r="FC33" s="366"/>
      <c r="FD33" s="366"/>
      <c r="FE33" s="366"/>
      <c r="FF33" s="366"/>
      <c r="FG33" s="366"/>
      <c r="FH33" s="366"/>
      <c r="FI33" s="366"/>
      <c r="FJ33" s="366"/>
      <c r="FK33" s="366"/>
      <c r="FL33" s="366"/>
      <c r="FM33" s="366"/>
      <c r="FN33" s="366"/>
    </row>
    <row r="34" spans="2:171" x14ac:dyDescent="0.45">
      <c r="B34" s="330" t="s">
        <v>9</v>
      </c>
      <c r="C34" s="248">
        <v>22.9</v>
      </c>
      <c r="D34" s="143">
        <v>30.9</v>
      </c>
      <c r="E34" s="143">
        <v>52.9</v>
      </c>
      <c r="F34" s="142">
        <v>76.900000000000006</v>
      </c>
      <c r="G34" s="143">
        <v>139.69999999999999</v>
      </c>
      <c r="H34" s="143">
        <v>200</v>
      </c>
      <c r="I34" s="143">
        <v>255</v>
      </c>
      <c r="J34" s="143">
        <v>318</v>
      </c>
      <c r="K34" s="142">
        <v>375</v>
      </c>
      <c r="L34" s="143">
        <v>452</v>
      </c>
      <c r="M34" s="142">
        <v>513</v>
      </c>
      <c r="N34" s="142">
        <v>601</v>
      </c>
      <c r="O34" s="250">
        <v>688</v>
      </c>
      <c r="P34" s="251">
        <v>761</v>
      </c>
      <c r="Q34" s="251">
        <v>843</v>
      </c>
      <c r="R34" s="252">
        <v>933</v>
      </c>
      <c r="S34" s="252">
        <v>999</v>
      </c>
      <c r="T34" s="252">
        <v>1071</v>
      </c>
      <c r="U34" s="252">
        <v>1131</v>
      </c>
      <c r="V34" s="251">
        <v>1176</v>
      </c>
      <c r="W34" s="251">
        <v>1220</v>
      </c>
      <c r="X34" s="251">
        <v>1288</v>
      </c>
      <c r="Y34" s="252">
        <v>1342</v>
      </c>
      <c r="Z34" s="252">
        <v>1383</v>
      </c>
      <c r="AA34" s="252">
        <v>1409</v>
      </c>
      <c r="AB34" s="251">
        <v>1414</v>
      </c>
      <c r="AC34" s="251">
        <v>1437</v>
      </c>
      <c r="AD34" s="252"/>
      <c r="AE34" s="249">
        <f t="shared" ref="AE34:AN36" si="401">D34-C34</f>
        <v>8</v>
      </c>
      <c r="AF34" s="249">
        <f t="shared" si="401"/>
        <v>22</v>
      </c>
      <c r="AG34" s="249">
        <f t="shared" si="401"/>
        <v>24.000000000000007</v>
      </c>
      <c r="AH34" s="249">
        <f t="shared" si="401"/>
        <v>62.799999999999983</v>
      </c>
      <c r="AI34" s="249">
        <f t="shared" si="401"/>
        <v>60.300000000000011</v>
      </c>
      <c r="AJ34" s="249">
        <f t="shared" si="401"/>
        <v>55</v>
      </c>
      <c r="AK34" s="249">
        <f t="shared" si="401"/>
        <v>63</v>
      </c>
      <c r="AL34" s="249">
        <f t="shared" si="401"/>
        <v>57</v>
      </c>
      <c r="AM34" s="249">
        <f t="shared" si="401"/>
        <v>77</v>
      </c>
      <c r="AN34" s="249">
        <f t="shared" si="401"/>
        <v>61</v>
      </c>
      <c r="AO34" s="249">
        <f t="shared" ref="AO34:AX36" si="402">N34-M34</f>
        <v>88</v>
      </c>
      <c r="AP34" s="249">
        <f t="shared" si="402"/>
        <v>87</v>
      </c>
      <c r="AQ34" s="249">
        <f t="shared" si="402"/>
        <v>73</v>
      </c>
      <c r="AR34" s="249">
        <f t="shared" si="402"/>
        <v>82</v>
      </c>
      <c r="AS34" s="249">
        <f t="shared" si="402"/>
        <v>90</v>
      </c>
      <c r="AT34" s="249">
        <f t="shared" si="402"/>
        <v>66</v>
      </c>
      <c r="AU34" s="249">
        <f t="shared" si="402"/>
        <v>72</v>
      </c>
      <c r="AV34" s="249">
        <f t="shared" si="402"/>
        <v>60</v>
      </c>
      <c r="AW34" s="249">
        <f t="shared" si="402"/>
        <v>45</v>
      </c>
      <c r="AX34" s="249">
        <f t="shared" si="402"/>
        <v>44</v>
      </c>
      <c r="AY34" s="249">
        <f t="shared" ref="AY34:AY36" si="403">X34-W34</f>
        <v>68</v>
      </c>
      <c r="AZ34" s="249">
        <f t="shared" ref="AZ34:BE36" si="404">Y34-X34</f>
        <v>54</v>
      </c>
      <c r="BA34" s="249">
        <f t="shared" si="404"/>
        <v>41</v>
      </c>
      <c r="BB34" s="249">
        <f t="shared" si="404"/>
        <v>26</v>
      </c>
      <c r="BC34" s="249">
        <f t="shared" si="404"/>
        <v>5</v>
      </c>
      <c r="BD34" s="249">
        <f t="shared" si="404"/>
        <v>23</v>
      </c>
      <c r="BE34" s="249">
        <f t="shared" si="404"/>
        <v>-1437</v>
      </c>
      <c r="BF34" s="357">
        <f t="shared" ref="BF34:BY34" si="405">AVERAGE(C34:C36)</f>
        <v>19.566666666666666</v>
      </c>
      <c r="BG34" s="357">
        <f t="shared" si="405"/>
        <v>26.466666666666669</v>
      </c>
      <c r="BH34" s="357">
        <f t="shared" si="405"/>
        <v>46.800000000000004</v>
      </c>
      <c r="BI34" s="358">
        <f t="shared" si="405"/>
        <v>68.433333333333323</v>
      </c>
      <c r="BJ34" s="358">
        <f t="shared" si="405"/>
        <v>128.20000000000002</v>
      </c>
      <c r="BK34" s="358">
        <f t="shared" si="405"/>
        <v>183.33333333333334</v>
      </c>
      <c r="BL34" s="358">
        <f t="shared" si="405"/>
        <v>236.33333333333334</v>
      </c>
      <c r="BM34" s="358">
        <f t="shared" si="405"/>
        <v>292.66666666666669</v>
      </c>
      <c r="BN34" s="358">
        <f t="shared" si="405"/>
        <v>348.33333333333331</v>
      </c>
      <c r="BO34" s="358">
        <f t="shared" si="405"/>
        <v>423.33333333333331</v>
      </c>
      <c r="BP34" s="358">
        <f t="shared" si="405"/>
        <v>481</v>
      </c>
      <c r="BQ34" s="358">
        <f t="shared" si="405"/>
        <v>567.33333333333337</v>
      </c>
      <c r="BR34" s="358">
        <f t="shared" si="405"/>
        <v>654</v>
      </c>
      <c r="BS34" s="358">
        <f t="shared" si="405"/>
        <v>720.33333333333337</v>
      </c>
      <c r="BT34" s="358">
        <f t="shared" si="405"/>
        <v>798</v>
      </c>
      <c r="BU34" s="358">
        <f t="shared" si="405"/>
        <v>884.66666666666663</v>
      </c>
      <c r="BV34" s="358">
        <f t="shared" si="405"/>
        <v>946</v>
      </c>
      <c r="BW34" s="358">
        <f t="shared" si="405"/>
        <v>1015</v>
      </c>
      <c r="BX34" s="358">
        <f t="shared" si="405"/>
        <v>1071.6666666666667</v>
      </c>
      <c r="BY34" s="358">
        <f t="shared" si="405"/>
        <v>1114.3333333333333</v>
      </c>
      <c r="BZ34" s="358">
        <f t="shared" ref="BZ34" si="406">AVERAGE(W34:W36)</f>
        <v>1154.3333333333333</v>
      </c>
      <c r="CA34" s="358">
        <f t="shared" ref="CA34" si="407">AVERAGE(X34:X36)</f>
        <v>1220.6666666666667</v>
      </c>
      <c r="CB34" s="358">
        <f t="shared" ref="CB34" si="408">AVERAGE(Y34:Y36)</f>
        <v>1269.6666666666667</v>
      </c>
      <c r="CC34" s="358">
        <f t="shared" ref="CC34" si="409">AVERAGE(Z34:Z36)</f>
        <v>1308.3333333333333</v>
      </c>
      <c r="CD34" s="358">
        <f t="shared" ref="CD34" si="410">AVERAGE(AA34:AA36)</f>
        <v>1330.6666666666667</v>
      </c>
      <c r="CE34" s="358">
        <f t="shared" ref="CE34" si="411">AVERAGE(AB34:AB36)</f>
        <v>1335.3333333333333</v>
      </c>
      <c r="CF34" s="358">
        <f t="shared" ref="CF34" si="412">AVERAGE(AC34:AC36)</f>
        <v>1356.3333333333333</v>
      </c>
      <c r="CG34" s="362" t="e">
        <f t="shared" ref="CG34" si="413">AVERAGE(AD34:AD36)</f>
        <v>#DIV/0!</v>
      </c>
      <c r="CH34" s="35"/>
      <c r="CI34" s="290" t="s">
        <v>31</v>
      </c>
      <c r="CJ34" s="267">
        <v>28.2</v>
      </c>
      <c r="CK34" s="254">
        <v>37.200000000000003</v>
      </c>
      <c r="CL34" s="254">
        <v>66.7</v>
      </c>
      <c r="CM34" s="268">
        <v>90.7</v>
      </c>
      <c r="CN34" s="254">
        <v>146.69999999999999</v>
      </c>
      <c r="CO34" s="254">
        <v>194</v>
      </c>
      <c r="CP34" s="254">
        <v>245</v>
      </c>
      <c r="CQ34" s="254">
        <v>291</v>
      </c>
      <c r="CR34" s="254">
        <v>348</v>
      </c>
      <c r="CS34" s="268">
        <v>429</v>
      </c>
      <c r="CT34" s="268">
        <v>486</v>
      </c>
      <c r="CU34" s="268">
        <v>575</v>
      </c>
      <c r="CV34" s="259">
        <v>662</v>
      </c>
      <c r="CW34" s="258">
        <v>729</v>
      </c>
      <c r="CX34" s="279">
        <v>803</v>
      </c>
      <c r="CY34" s="268">
        <v>889</v>
      </c>
      <c r="CZ34" s="258">
        <v>948</v>
      </c>
      <c r="DA34" s="268">
        <v>1019</v>
      </c>
      <c r="DB34" s="268">
        <v>1082</v>
      </c>
      <c r="DC34" s="258">
        <v>1129</v>
      </c>
      <c r="DD34" s="258">
        <v>1163</v>
      </c>
      <c r="DE34" s="258">
        <v>1232</v>
      </c>
      <c r="DF34" s="268">
        <v>1289</v>
      </c>
      <c r="DG34" s="268">
        <v>1333</v>
      </c>
      <c r="DH34" s="268">
        <v>1352</v>
      </c>
      <c r="DI34" s="258">
        <v>1356</v>
      </c>
      <c r="DJ34" s="258">
        <v>1379</v>
      </c>
      <c r="DK34" s="268"/>
      <c r="DL34" s="274">
        <f t="shared" si="375"/>
        <v>9.0000000000000036</v>
      </c>
      <c r="DM34" s="274">
        <f t="shared" si="375"/>
        <v>29.5</v>
      </c>
      <c r="DN34" s="274">
        <f t="shared" si="376"/>
        <v>24</v>
      </c>
      <c r="DO34" s="274">
        <f t="shared" si="377"/>
        <v>55.999999999999986</v>
      </c>
      <c r="DP34" s="274">
        <f t="shared" si="378"/>
        <v>47.300000000000011</v>
      </c>
      <c r="DQ34" s="274">
        <f t="shared" si="379"/>
        <v>51</v>
      </c>
      <c r="DR34" s="274">
        <f t="shared" si="380"/>
        <v>46</v>
      </c>
      <c r="DS34" s="274">
        <f t="shared" si="381"/>
        <v>57</v>
      </c>
      <c r="DT34" s="274">
        <f t="shared" si="382"/>
        <v>81</v>
      </c>
      <c r="DU34" s="277">
        <f t="shared" si="383"/>
        <v>57</v>
      </c>
      <c r="DV34" s="277">
        <f t="shared" si="384"/>
        <v>89</v>
      </c>
      <c r="DW34" s="277">
        <f t="shared" si="385"/>
        <v>87</v>
      </c>
      <c r="DX34" s="277">
        <f t="shared" si="386"/>
        <v>67</v>
      </c>
      <c r="DY34" s="277">
        <f t="shared" si="387"/>
        <v>74</v>
      </c>
      <c r="DZ34" s="277">
        <f t="shared" si="388"/>
        <v>86</v>
      </c>
      <c r="EA34" s="277">
        <f t="shared" si="389"/>
        <v>59</v>
      </c>
      <c r="EB34" s="277">
        <f t="shared" si="390"/>
        <v>71</v>
      </c>
      <c r="EC34" s="277">
        <f t="shared" si="391"/>
        <v>63</v>
      </c>
      <c r="ED34" s="277">
        <f t="shared" si="392"/>
        <v>47</v>
      </c>
      <c r="EE34" s="277">
        <f t="shared" si="393"/>
        <v>34</v>
      </c>
      <c r="EF34" s="277">
        <f t="shared" si="394"/>
        <v>69</v>
      </c>
      <c r="EG34" s="277">
        <f t="shared" si="395"/>
        <v>57</v>
      </c>
      <c r="EH34" s="277">
        <f t="shared" si="396"/>
        <v>44</v>
      </c>
      <c r="EI34" s="277">
        <f t="shared" si="397"/>
        <v>19</v>
      </c>
      <c r="EJ34" s="277">
        <f t="shared" si="398"/>
        <v>4</v>
      </c>
      <c r="EK34" s="277">
        <f t="shared" si="399"/>
        <v>23</v>
      </c>
      <c r="EL34" s="277">
        <f t="shared" si="400"/>
        <v>-1379</v>
      </c>
      <c r="EM34" s="366"/>
      <c r="EN34" s="366"/>
      <c r="EO34" s="366"/>
      <c r="EP34" s="366"/>
      <c r="EQ34" s="366"/>
      <c r="ER34" s="366"/>
      <c r="ES34" s="366"/>
      <c r="ET34" s="366"/>
      <c r="EU34" s="366"/>
      <c r="EV34" s="366"/>
      <c r="EW34" s="366"/>
      <c r="EX34" s="366"/>
      <c r="EY34" s="366"/>
      <c r="EZ34" s="366"/>
      <c r="FA34" s="366"/>
      <c r="FB34" s="366"/>
      <c r="FC34" s="366"/>
      <c r="FD34" s="366"/>
      <c r="FE34" s="366"/>
      <c r="FF34" s="366"/>
      <c r="FG34" s="366"/>
      <c r="FH34" s="366"/>
      <c r="FI34" s="366"/>
      <c r="FJ34" s="366"/>
      <c r="FK34" s="366"/>
      <c r="FL34" s="366"/>
      <c r="FM34" s="366"/>
      <c r="FN34" s="366"/>
      <c r="FO34" s="35"/>
    </row>
    <row r="35" spans="2:171" ht="14.65" thickBot="1" x14ac:dyDescent="0.5">
      <c r="B35" s="320" t="s">
        <v>8</v>
      </c>
      <c r="C35" s="267">
        <v>24.5</v>
      </c>
      <c r="D35" s="254">
        <v>32.5</v>
      </c>
      <c r="E35" s="254">
        <v>56.5</v>
      </c>
      <c r="F35" s="268">
        <v>82.3</v>
      </c>
      <c r="G35" s="254">
        <v>148.9</v>
      </c>
      <c r="H35" s="254">
        <v>211</v>
      </c>
      <c r="I35" s="254">
        <v>270</v>
      </c>
      <c r="J35" s="254">
        <v>333</v>
      </c>
      <c r="K35" s="268">
        <v>395</v>
      </c>
      <c r="L35" s="254">
        <v>480</v>
      </c>
      <c r="M35" s="268">
        <v>547</v>
      </c>
      <c r="N35" s="142">
        <v>642</v>
      </c>
      <c r="O35" s="258">
        <v>737</v>
      </c>
      <c r="P35" s="251">
        <v>812</v>
      </c>
      <c r="Q35" s="251">
        <v>897</v>
      </c>
      <c r="R35" s="252">
        <v>989</v>
      </c>
      <c r="S35" s="252">
        <v>1057</v>
      </c>
      <c r="T35" s="252">
        <v>1131</v>
      </c>
      <c r="U35" s="252">
        <v>1192</v>
      </c>
      <c r="V35" s="251">
        <v>1241</v>
      </c>
      <c r="W35" s="251">
        <v>1287</v>
      </c>
      <c r="X35" s="251">
        <v>1358</v>
      </c>
      <c r="Y35" s="252">
        <v>1414</v>
      </c>
      <c r="Z35" s="252">
        <v>1459</v>
      </c>
      <c r="AA35" s="252">
        <v>1487</v>
      </c>
      <c r="AB35" s="251">
        <v>1493</v>
      </c>
      <c r="AC35" s="251">
        <v>1517</v>
      </c>
      <c r="AD35" s="252"/>
      <c r="AE35" s="249">
        <f t="shared" si="401"/>
        <v>8</v>
      </c>
      <c r="AF35" s="249">
        <f t="shared" si="401"/>
        <v>24</v>
      </c>
      <c r="AG35" s="249">
        <f t="shared" si="401"/>
        <v>25.799999999999997</v>
      </c>
      <c r="AH35" s="249">
        <f t="shared" si="401"/>
        <v>66.600000000000009</v>
      </c>
      <c r="AI35" s="249">
        <f t="shared" si="401"/>
        <v>62.099999999999994</v>
      </c>
      <c r="AJ35" s="249">
        <f t="shared" si="401"/>
        <v>59</v>
      </c>
      <c r="AK35" s="249">
        <f t="shared" si="401"/>
        <v>63</v>
      </c>
      <c r="AL35" s="249">
        <f t="shared" si="401"/>
        <v>62</v>
      </c>
      <c r="AM35" s="249">
        <f t="shared" si="401"/>
        <v>85</v>
      </c>
      <c r="AN35" s="249">
        <f t="shared" si="401"/>
        <v>67</v>
      </c>
      <c r="AO35" s="249">
        <f t="shared" si="402"/>
        <v>95</v>
      </c>
      <c r="AP35" s="249">
        <f t="shared" si="402"/>
        <v>95</v>
      </c>
      <c r="AQ35" s="249">
        <f t="shared" si="402"/>
        <v>75</v>
      </c>
      <c r="AR35" s="249">
        <f t="shared" si="402"/>
        <v>85</v>
      </c>
      <c r="AS35" s="249">
        <f t="shared" si="402"/>
        <v>92</v>
      </c>
      <c r="AT35" s="249">
        <f t="shared" si="402"/>
        <v>68</v>
      </c>
      <c r="AU35" s="249">
        <f t="shared" si="402"/>
        <v>74</v>
      </c>
      <c r="AV35" s="249">
        <f t="shared" si="402"/>
        <v>61</v>
      </c>
      <c r="AW35" s="249">
        <f t="shared" si="402"/>
        <v>49</v>
      </c>
      <c r="AX35" s="249">
        <f t="shared" si="402"/>
        <v>46</v>
      </c>
      <c r="AY35" s="249">
        <f t="shared" si="403"/>
        <v>71</v>
      </c>
      <c r="AZ35" s="249">
        <f t="shared" si="404"/>
        <v>56</v>
      </c>
      <c r="BA35" s="249">
        <f t="shared" si="404"/>
        <v>45</v>
      </c>
      <c r="BB35" s="249">
        <f t="shared" si="404"/>
        <v>28</v>
      </c>
      <c r="BC35" s="249">
        <f t="shared" si="404"/>
        <v>6</v>
      </c>
      <c r="BD35" s="249">
        <f t="shared" si="404"/>
        <v>24</v>
      </c>
      <c r="BE35" s="249">
        <f t="shared" si="404"/>
        <v>-1517</v>
      </c>
      <c r="BF35" s="357"/>
      <c r="BG35" s="357"/>
      <c r="BH35" s="357"/>
      <c r="BI35" s="357"/>
      <c r="BJ35" s="357"/>
      <c r="BK35" s="357"/>
      <c r="BL35" s="357"/>
      <c r="BM35" s="357"/>
      <c r="BN35" s="357"/>
      <c r="BO35" s="357"/>
      <c r="BP35" s="357"/>
      <c r="BQ35" s="357"/>
      <c r="BR35" s="357"/>
      <c r="BS35" s="357"/>
      <c r="BT35" s="357"/>
      <c r="BU35" s="357"/>
      <c r="BV35" s="357"/>
      <c r="BW35" s="357"/>
      <c r="BX35" s="357"/>
      <c r="BY35" s="357"/>
      <c r="BZ35" s="357"/>
      <c r="CA35" s="357"/>
      <c r="CB35" s="357"/>
      <c r="CC35" s="357"/>
      <c r="CD35" s="357"/>
      <c r="CE35" s="357"/>
      <c r="CF35" s="357"/>
      <c r="CG35" s="363"/>
      <c r="CH35" s="35"/>
      <c r="CI35" s="297" t="s">
        <v>32</v>
      </c>
      <c r="CJ35" s="269">
        <v>21.4</v>
      </c>
      <c r="CK35" s="256">
        <v>29</v>
      </c>
      <c r="CL35" s="256">
        <v>54.7</v>
      </c>
      <c r="CM35" s="257">
        <v>74.3</v>
      </c>
      <c r="CN35" s="256">
        <v>125.2</v>
      </c>
      <c r="CO35" s="256">
        <v>177</v>
      </c>
      <c r="CP35" s="256">
        <v>221</v>
      </c>
      <c r="CQ35" s="256">
        <v>268</v>
      </c>
      <c r="CR35" s="256">
        <v>318</v>
      </c>
      <c r="CS35" s="257">
        <v>394</v>
      </c>
      <c r="CT35" s="257">
        <v>446</v>
      </c>
      <c r="CU35" s="257">
        <v>530</v>
      </c>
      <c r="CV35" s="298">
        <v>611</v>
      </c>
      <c r="CW35" s="258">
        <v>668</v>
      </c>
      <c r="CX35" s="299">
        <v>734</v>
      </c>
      <c r="CY35" s="257">
        <v>814</v>
      </c>
      <c r="CZ35" s="268">
        <v>868</v>
      </c>
      <c r="DA35" s="257">
        <v>932</v>
      </c>
      <c r="DB35" s="257">
        <v>990</v>
      </c>
      <c r="DC35" s="270">
        <v>1027</v>
      </c>
      <c r="DD35" s="270">
        <v>1057</v>
      </c>
      <c r="DE35" s="270">
        <v>1118</v>
      </c>
      <c r="DF35" s="257">
        <v>1170</v>
      </c>
      <c r="DG35" s="257">
        <v>1204</v>
      </c>
      <c r="DH35" s="257">
        <v>1221</v>
      </c>
      <c r="DI35" s="270">
        <v>1224</v>
      </c>
      <c r="DJ35" s="270">
        <v>1244</v>
      </c>
      <c r="DK35" s="257"/>
      <c r="DL35" s="310">
        <f t="shared" si="333"/>
        <v>7.6000000000000014</v>
      </c>
      <c r="DM35" s="310">
        <f t="shared" si="333"/>
        <v>25.700000000000003</v>
      </c>
      <c r="DN35" s="310">
        <f t="shared" si="333"/>
        <v>19.599999999999994</v>
      </c>
      <c r="DO35" s="310">
        <f t="shared" si="333"/>
        <v>50.900000000000006</v>
      </c>
      <c r="DP35" s="310">
        <f t="shared" si="333"/>
        <v>51.8</v>
      </c>
      <c r="DQ35" s="310">
        <f t="shared" si="333"/>
        <v>44</v>
      </c>
      <c r="DR35" s="310">
        <f t="shared" si="333"/>
        <v>47</v>
      </c>
      <c r="DS35" s="310">
        <f t="shared" si="333"/>
        <v>50</v>
      </c>
      <c r="DT35" s="310">
        <f t="shared" si="334"/>
        <v>76</v>
      </c>
      <c r="DU35" s="311">
        <f t="shared" si="334"/>
        <v>52</v>
      </c>
      <c r="DV35" s="311">
        <f t="shared" si="334"/>
        <v>84</v>
      </c>
      <c r="DW35" s="311">
        <f t="shared" si="334"/>
        <v>81</v>
      </c>
      <c r="DX35" s="311">
        <f t="shared" si="334"/>
        <v>57</v>
      </c>
      <c r="DY35" s="311">
        <f t="shared" si="334"/>
        <v>66</v>
      </c>
      <c r="DZ35" s="311">
        <f t="shared" si="334"/>
        <v>80</v>
      </c>
      <c r="EA35" s="311">
        <f t="shared" si="334"/>
        <v>54</v>
      </c>
      <c r="EB35" s="311">
        <f t="shared" si="335"/>
        <v>64</v>
      </c>
      <c r="EC35" s="311">
        <f t="shared" si="336"/>
        <v>58</v>
      </c>
      <c r="ED35" s="311">
        <f t="shared" si="337"/>
        <v>37</v>
      </c>
      <c r="EE35" s="311">
        <f t="shared" si="338"/>
        <v>30</v>
      </c>
      <c r="EF35" s="311">
        <f t="shared" si="339"/>
        <v>61</v>
      </c>
      <c r="EG35" s="311">
        <f t="shared" si="340"/>
        <v>52</v>
      </c>
      <c r="EH35" s="311">
        <f t="shared" si="341"/>
        <v>34</v>
      </c>
      <c r="EI35" s="311">
        <f t="shared" si="342"/>
        <v>17</v>
      </c>
      <c r="EJ35" s="311">
        <f t="shared" si="343"/>
        <v>3</v>
      </c>
      <c r="EK35" s="311">
        <f t="shared" si="344"/>
        <v>20</v>
      </c>
      <c r="EL35" s="311">
        <f t="shared" si="345"/>
        <v>-1244</v>
      </c>
      <c r="EM35" s="367"/>
      <c r="EN35" s="367"/>
      <c r="EO35" s="367"/>
      <c r="EP35" s="367"/>
      <c r="EQ35" s="367"/>
      <c r="ER35" s="367"/>
      <c r="ES35" s="367"/>
      <c r="ET35" s="367"/>
      <c r="EU35" s="367"/>
      <c r="EV35" s="367"/>
      <c r="EW35" s="367"/>
      <c r="EX35" s="367"/>
      <c r="EY35" s="367"/>
      <c r="EZ35" s="367"/>
      <c r="FA35" s="367"/>
      <c r="FB35" s="367"/>
      <c r="FC35" s="367"/>
      <c r="FD35" s="367"/>
      <c r="FE35" s="367"/>
      <c r="FF35" s="367"/>
      <c r="FG35" s="367"/>
      <c r="FH35" s="367"/>
      <c r="FI35" s="367"/>
      <c r="FJ35" s="367"/>
      <c r="FK35" s="367"/>
      <c r="FL35" s="367"/>
      <c r="FM35" s="367"/>
      <c r="FN35" s="367"/>
      <c r="FO35" s="35"/>
    </row>
    <row r="36" spans="2:171" ht="14.25" customHeight="1" thickBot="1" x14ac:dyDescent="0.5">
      <c r="B36" s="324" t="s">
        <v>10</v>
      </c>
      <c r="C36" s="269">
        <v>11.3</v>
      </c>
      <c r="D36" s="269">
        <v>16</v>
      </c>
      <c r="E36" s="269">
        <v>31</v>
      </c>
      <c r="F36" s="270">
        <v>46.1</v>
      </c>
      <c r="G36" s="269">
        <v>96</v>
      </c>
      <c r="H36" s="269">
        <v>139</v>
      </c>
      <c r="I36" s="269">
        <v>184</v>
      </c>
      <c r="J36" s="269">
        <v>227</v>
      </c>
      <c r="K36" s="270">
        <v>275</v>
      </c>
      <c r="L36" s="269">
        <v>338</v>
      </c>
      <c r="M36" s="270">
        <v>383</v>
      </c>
      <c r="N36" s="270">
        <v>459</v>
      </c>
      <c r="O36" s="270">
        <v>537</v>
      </c>
      <c r="P36" s="251">
        <v>588</v>
      </c>
      <c r="Q36" s="271">
        <v>654</v>
      </c>
      <c r="R36" s="271">
        <v>732</v>
      </c>
      <c r="S36" s="271">
        <v>782</v>
      </c>
      <c r="T36" s="271">
        <v>843</v>
      </c>
      <c r="U36" s="271">
        <v>892</v>
      </c>
      <c r="V36" s="271">
        <v>926</v>
      </c>
      <c r="W36" s="271">
        <v>956</v>
      </c>
      <c r="X36" s="271">
        <v>1016</v>
      </c>
      <c r="Y36" s="271">
        <v>1053</v>
      </c>
      <c r="Z36" s="271">
        <v>1083</v>
      </c>
      <c r="AA36" s="271">
        <v>1096</v>
      </c>
      <c r="AB36" s="271">
        <v>1099</v>
      </c>
      <c r="AC36" s="271">
        <v>1115</v>
      </c>
      <c r="AD36" s="271"/>
      <c r="AE36" s="272">
        <f t="shared" si="401"/>
        <v>4.6999999999999993</v>
      </c>
      <c r="AF36" s="272">
        <f t="shared" si="401"/>
        <v>15</v>
      </c>
      <c r="AG36" s="272">
        <f t="shared" si="401"/>
        <v>15.100000000000001</v>
      </c>
      <c r="AH36" s="272">
        <f t="shared" si="401"/>
        <v>49.9</v>
      </c>
      <c r="AI36" s="272">
        <f t="shared" si="401"/>
        <v>43</v>
      </c>
      <c r="AJ36" s="272">
        <f t="shared" si="401"/>
        <v>45</v>
      </c>
      <c r="AK36" s="272">
        <f t="shared" si="401"/>
        <v>43</v>
      </c>
      <c r="AL36" s="272">
        <f t="shared" si="401"/>
        <v>48</v>
      </c>
      <c r="AM36" s="272">
        <f t="shared" si="401"/>
        <v>63</v>
      </c>
      <c r="AN36" s="272">
        <f t="shared" si="401"/>
        <v>45</v>
      </c>
      <c r="AO36" s="272">
        <f t="shared" si="402"/>
        <v>76</v>
      </c>
      <c r="AP36" s="272">
        <f t="shared" si="402"/>
        <v>78</v>
      </c>
      <c r="AQ36" s="272">
        <f t="shared" si="402"/>
        <v>51</v>
      </c>
      <c r="AR36" s="272">
        <f t="shared" si="402"/>
        <v>66</v>
      </c>
      <c r="AS36" s="272">
        <f t="shared" si="402"/>
        <v>78</v>
      </c>
      <c r="AT36" s="272">
        <f t="shared" si="402"/>
        <v>50</v>
      </c>
      <c r="AU36" s="272">
        <f t="shared" si="402"/>
        <v>61</v>
      </c>
      <c r="AV36" s="272">
        <f t="shared" si="402"/>
        <v>49</v>
      </c>
      <c r="AW36" s="272">
        <f t="shared" si="402"/>
        <v>34</v>
      </c>
      <c r="AX36" s="272">
        <f t="shared" si="402"/>
        <v>30</v>
      </c>
      <c r="AY36" s="272">
        <f t="shared" si="403"/>
        <v>60</v>
      </c>
      <c r="AZ36" s="272">
        <f t="shared" si="404"/>
        <v>37</v>
      </c>
      <c r="BA36" s="272">
        <f t="shared" si="404"/>
        <v>30</v>
      </c>
      <c r="BB36" s="272">
        <f t="shared" si="404"/>
        <v>13</v>
      </c>
      <c r="BC36" s="272">
        <f t="shared" si="404"/>
        <v>3</v>
      </c>
      <c r="BD36" s="272">
        <f t="shared" si="404"/>
        <v>16</v>
      </c>
      <c r="BE36" s="272">
        <f t="shared" si="404"/>
        <v>-1115</v>
      </c>
      <c r="BF36" s="357"/>
      <c r="BG36" s="357"/>
      <c r="BH36" s="357"/>
      <c r="BI36" s="359"/>
      <c r="BJ36" s="359"/>
      <c r="BK36" s="359"/>
      <c r="BL36" s="359"/>
      <c r="BM36" s="359"/>
      <c r="BN36" s="359"/>
      <c r="BO36" s="359"/>
      <c r="BP36" s="359"/>
      <c r="BQ36" s="359"/>
      <c r="BR36" s="359"/>
      <c r="BS36" s="359"/>
      <c r="BT36" s="359"/>
      <c r="BU36" s="359"/>
      <c r="BV36" s="359"/>
      <c r="BW36" s="359"/>
      <c r="BX36" s="359"/>
      <c r="BY36" s="359"/>
      <c r="BZ36" s="359"/>
      <c r="CA36" s="359"/>
      <c r="CB36" s="359"/>
      <c r="CC36" s="359"/>
      <c r="CD36" s="359"/>
      <c r="CE36" s="359"/>
      <c r="CF36" s="359"/>
      <c r="CG36" s="364"/>
      <c r="CH36" s="35"/>
      <c r="CI36" s="360" t="s">
        <v>78</v>
      </c>
      <c r="CJ36" s="361"/>
      <c r="CK36" s="361"/>
      <c r="CL36" s="361"/>
      <c r="CM36" s="361"/>
      <c r="CN36" s="361"/>
      <c r="CO36" s="361"/>
      <c r="CP36" s="361"/>
      <c r="CQ36" s="361"/>
      <c r="CR36" s="361"/>
      <c r="CS36" s="361"/>
      <c r="CT36" s="361"/>
      <c r="CU36" s="361"/>
      <c r="CV36" s="361"/>
      <c r="CW36" s="361"/>
      <c r="CX36" s="361"/>
      <c r="CY36" s="361"/>
      <c r="CZ36" s="361"/>
      <c r="DA36" s="361"/>
      <c r="DB36" s="361"/>
      <c r="DC36" s="361"/>
      <c r="DD36" s="361"/>
      <c r="DE36" s="361"/>
      <c r="DF36" s="361"/>
      <c r="DG36" s="361"/>
      <c r="DH36" s="361"/>
      <c r="DI36" s="361"/>
      <c r="DJ36" s="361"/>
      <c r="DK36" s="361"/>
      <c r="DL36" s="361"/>
      <c r="DM36" s="361"/>
      <c r="DN36" s="361"/>
      <c r="DO36" s="361"/>
      <c r="DP36" s="361"/>
      <c r="DQ36" s="361"/>
      <c r="DR36" s="361"/>
      <c r="DS36" s="361"/>
      <c r="DT36" s="361"/>
      <c r="DU36" s="361"/>
      <c r="DV36" s="361"/>
      <c r="DW36" s="361"/>
      <c r="DX36" s="361"/>
      <c r="DY36" s="361"/>
      <c r="DZ36" s="361"/>
      <c r="EA36" s="361"/>
      <c r="EB36" s="361"/>
      <c r="EC36" s="361"/>
      <c r="ED36" s="361"/>
      <c r="EE36" s="361"/>
      <c r="EF36" s="361"/>
      <c r="EG36" s="361"/>
      <c r="EH36" s="361"/>
      <c r="EI36" s="361"/>
      <c r="EJ36" s="361"/>
      <c r="EK36" s="361"/>
      <c r="EL36" s="361"/>
      <c r="EM36" s="361"/>
      <c r="EN36" s="361"/>
      <c r="EO36" s="361"/>
      <c r="EP36" s="361"/>
      <c r="EQ36" s="361"/>
      <c r="ER36" s="361"/>
      <c r="ES36" s="361"/>
      <c r="ET36" s="361"/>
      <c r="EU36" s="361"/>
      <c r="EV36" s="361"/>
      <c r="EW36" s="361"/>
      <c r="EX36" s="361"/>
      <c r="EY36" s="361"/>
      <c r="EZ36" s="361"/>
      <c r="FA36" s="361"/>
      <c r="FB36" s="361"/>
      <c r="FC36" s="361"/>
      <c r="FD36" s="361"/>
      <c r="FE36" s="361"/>
      <c r="FF36" s="361"/>
      <c r="FG36" s="361"/>
      <c r="FH36" s="361"/>
      <c r="FI36" s="361"/>
      <c r="FJ36" s="361"/>
      <c r="FK36" s="361"/>
      <c r="FL36" s="361"/>
      <c r="FM36" s="361"/>
      <c r="FN36" s="371"/>
      <c r="FO36" s="35"/>
    </row>
    <row r="37" spans="2:171" ht="14.65" customHeight="1" thickBot="1" x14ac:dyDescent="0.5">
      <c r="B37" s="360" t="s">
        <v>11</v>
      </c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  <c r="AM37" s="361"/>
      <c r="AN37" s="361"/>
      <c r="AO37" s="361"/>
      <c r="AP37" s="361"/>
      <c r="AQ37" s="361"/>
      <c r="AR37" s="361"/>
      <c r="AS37" s="361"/>
      <c r="AT37" s="361"/>
      <c r="AU37" s="361"/>
      <c r="AV37" s="361"/>
      <c r="AW37" s="361"/>
      <c r="AX37" s="361"/>
      <c r="AY37" s="361"/>
      <c r="AZ37" s="361"/>
      <c r="BA37" s="361"/>
      <c r="BB37" s="361"/>
      <c r="BC37" s="361"/>
      <c r="BD37" s="361"/>
      <c r="BE37" s="361"/>
      <c r="BF37" s="361"/>
      <c r="BG37" s="361"/>
      <c r="BH37" s="361"/>
      <c r="BI37" s="361"/>
      <c r="BJ37" s="361"/>
      <c r="BK37" s="361"/>
      <c r="BL37" s="361"/>
      <c r="BM37" s="361"/>
      <c r="BN37" s="361"/>
      <c r="BO37" s="361"/>
      <c r="BP37" s="361"/>
      <c r="BQ37" s="361"/>
      <c r="BR37" s="361"/>
      <c r="BS37" s="361"/>
      <c r="BT37" s="361"/>
      <c r="BU37" s="361"/>
      <c r="BV37" s="361"/>
      <c r="BW37" s="361"/>
      <c r="BX37" s="361"/>
      <c r="BY37" s="361"/>
      <c r="BZ37" s="361"/>
      <c r="CA37" s="361"/>
      <c r="CB37" s="361"/>
      <c r="CC37" s="361"/>
      <c r="CD37" s="361"/>
      <c r="CE37" s="361"/>
      <c r="CF37" s="361"/>
      <c r="CG37" s="371"/>
      <c r="CI37" s="347" t="s">
        <v>63</v>
      </c>
      <c r="CJ37" s="335">
        <v>10.7</v>
      </c>
      <c r="CK37" s="336">
        <v>17</v>
      </c>
      <c r="CL37" s="336">
        <v>30</v>
      </c>
      <c r="CM37" s="285">
        <v>48.8</v>
      </c>
      <c r="CN37" s="336">
        <v>96.7</v>
      </c>
      <c r="CO37" s="336">
        <v>140</v>
      </c>
      <c r="CP37" s="336">
        <v>187</v>
      </c>
      <c r="CQ37" s="336">
        <v>244</v>
      </c>
      <c r="CR37" s="336">
        <v>300</v>
      </c>
      <c r="CS37" s="285">
        <v>377</v>
      </c>
      <c r="CT37" s="285">
        <v>431</v>
      </c>
      <c r="CU37" s="285">
        <v>504</v>
      </c>
      <c r="CV37" s="348">
        <v>595</v>
      </c>
      <c r="CW37" s="284">
        <v>649</v>
      </c>
      <c r="CX37" s="349">
        <v>731</v>
      </c>
      <c r="CY37" s="285">
        <v>805</v>
      </c>
      <c r="CZ37" s="285">
        <v>864</v>
      </c>
      <c r="DA37" s="285">
        <v>930</v>
      </c>
      <c r="DB37" s="285">
        <v>989</v>
      </c>
      <c r="DC37" s="284">
        <v>1028</v>
      </c>
      <c r="DD37" s="284">
        <v>1071</v>
      </c>
      <c r="DE37" s="284">
        <v>1132</v>
      </c>
      <c r="DF37" s="285">
        <v>1177</v>
      </c>
      <c r="DG37" s="353">
        <v>1206</v>
      </c>
      <c r="DH37" s="285">
        <v>1219</v>
      </c>
      <c r="DI37" s="284">
        <v>1221</v>
      </c>
      <c r="DJ37" s="284">
        <v>1238</v>
      </c>
      <c r="DK37" s="285"/>
      <c r="DL37" s="286">
        <f t="shared" ref="DL37" si="414">CK37-CJ37</f>
        <v>6.3000000000000007</v>
      </c>
      <c r="DM37" s="286">
        <f t="shared" ref="DM37:DV41" si="415">CL37-CK37</f>
        <v>13</v>
      </c>
      <c r="DN37" s="286">
        <f t="shared" si="415"/>
        <v>18.799999999999997</v>
      </c>
      <c r="DO37" s="286">
        <f t="shared" si="415"/>
        <v>47.900000000000006</v>
      </c>
      <c r="DP37" s="286">
        <f t="shared" si="415"/>
        <v>43.3</v>
      </c>
      <c r="DQ37" s="286">
        <f t="shared" si="415"/>
        <v>47</v>
      </c>
      <c r="DR37" s="286">
        <f t="shared" si="415"/>
        <v>57</v>
      </c>
      <c r="DS37" s="286">
        <f t="shared" si="415"/>
        <v>56</v>
      </c>
      <c r="DT37" s="286">
        <f t="shared" si="415"/>
        <v>77</v>
      </c>
      <c r="DU37" s="286">
        <f t="shared" si="415"/>
        <v>54</v>
      </c>
      <c r="DV37" s="286">
        <f t="shared" si="415"/>
        <v>73</v>
      </c>
      <c r="DW37" s="286">
        <f t="shared" ref="DW37:EF41" si="416">CV37-CU37</f>
        <v>91</v>
      </c>
      <c r="DX37" s="286">
        <f t="shared" si="416"/>
        <v>54</v>
      </c>
      <c r="DY37" s="286">
        <f t="shared" si="416"/>
        <v>82</v>
      </c>
      <c r="DZ37" s="286">
        <f t="shared" si="416"/>
        <v>74</v>
      </c>
      <c r="EA37" s="286">
        <f t="shared" si="416"/>
        <v>59</v>
      </c>
      <c r="EB37" s="286">
        <f t="shared" si="416"/>
        <v>66</v>
      </c>
      <c r="EC37" s="286">
        <f t="shared" si="416"/>
        <v>59</v>
      </c>
      <c r="ED37" s="286">
        <f t="shared" si="416"/>
        <v>39</v>
      </c>
      <c r="EE37" s="286">
        <f t="shared" si="416"/>
        <v>43</v>
      </c>
      <c r="EF37" s="286">
        <f t="shared" si="416"/>
        <v>61</v>
      </c>
      <c r="EG37" s="286">
        <f t="shared" ref="EG37:EL41" si="417">DF37-DE37</f>
        <v>45</v>
      </c>
      <c r="EH37" s="286">
        <f t="shared" si="417"/>
        <v>29</v>
      </c>
      <c r="EI37" s="286">
        <f t="shared" si="417"/>
        <v>13</v>
      </c>
      <c r="EJ37" s="286">
        <f t="shared" si="417"/>
        <v>2</v>
      </c>
      <c r="EK37" s="286">
        <f t="shared" si="417"/>
        <v>17</v>
      </c>
      <c r="EL37" s="286">
        <f t="shared" si="417"/>
        <v>-1238</v>
      </c>
      <c r="EM37" s="358">
        <f>AVERAGE(CJ37:CJ41)</f>
        <v>9.879999999999999</v>
      </c>
      <c r="EN37" s="358">
        <f t="shared" ref="EN37:FN37" si="418">AVERAGE(CK37:CK41)</f>
        <v>15.9</v>
      </c>
      <c r="EO37" s="358">
        <f t="shared" si="418"/>
        <v>30.9</v>
      </c>
      <c r="EP37" s="358">
        <f t="shared" si="418"/>
        <v>49.56</v>
      </c>
      <c r="EQ37" s="358">
        <f t="shared" si="418"/>
        <v>95.539999999999992</v>
      </c>
      <c r="ER37" s="358">
        <f t="shared" si="418"/>
        <v>137.6</v>
      </c>
      <c r="ES37" s="358">
        <f t="shared" si="418"/>
        <v>182.2</v>
      </c>
      <c r="ET37" s="358">
        <f t="shared" si="418"/>
        <v>235.4</v>
      </c>
      <c r="EU37" s="358">
        <f t="shared" si="418"/>
        <v>287.60000000000002</v>
      </c>
      <c r="EV37" s="358">
        <f t="shared" si="418"/>
        <v>357.2</v>
      </c>
      <c r="EW37" s="358">
        <f t="shared" si="418"/>
        <v>406.8</v>
      </c>
      <c r="EX37" s="358">
        <f t="shared" si="418"/>
        <v>479.8</v>
      </c>
      <c r="EY37" s="358">
        <f t="shared" si="418"/>
        <v>566.4</v>
      </c>
      <c r="EZ37" s="358">
        <f t="shared" si="418"/>
        <v>617.79999999999995</v>
      </c>
      <c r="FA37" s="358">
        <f t="shared" si="418"/>
        <v>693.8</v>
      </c>
      <c r="FB37" s="362">
        <f t="shared" si="418"/>
        <v>766.4</v>
      </c>
      <c r="FC37" s="368">
        <f t="shared" si="418"/>
        <v>820.8</v>
      </c>
      <c r="FD37" s="358">
        <f t="shared" si="418"/>
        <v>883.2</v>
      </c>
      <c r="FE37" s="358">
        <f t="shared" si="418"/>
        <v>942</v>
      </c>
      <c r="FF37" s="358">
        <f t="shared" si="418"/>
        <v>977.8</v>
      </c>
      <c r="FG37" s="358">
        <f t="shared" si="418"/>
        <v>1020.4</v>
      </c>
      <c r="FH37" s="358">
        <f t="shared" si="418"/>
        <v>1079</v>
      </c>
      <c r="FI37" s="358">
        <f t="shared" si="418"/>
        <v>1122.4000000000001</v>
      </c>
      <c r="FJ37" s="358">
        <f t="shared" si="418"/>
        <v>1152.4000000000001</v>
      </c>
      <c r="FK37" s="358">
        <f t="shared" si="418"/>
        <v>1165.4000000000001</v>
      </c>
      <c r="FL37" s="358">
        <f t="shared" si="418"/>
        <v>1167.4000000000001</v>
      </c>
      <c r="FM37" s="358">
        <f t="shared" si="418"/>
        <v>1181.2</v>
      </c>
      <c r="FN37" s="358" t="e">
        <f t="shared" si="418"/>
        <v>#DIV/0!</v>
      </c>
      <c r="FO37" s="35"/>
    </row>
    <row r="38" spans="2:171" ht="14.65" customHeight="1" x14ac:dyDescent="0.45">
      <c r="B38" s="334" t="s">
        <v>12</v>
      </c>
      <c r="C38" s="335">
        <v>23.5</v>
      </c>
      <c r="D38" s="336">
        <v>34.1</v>
      </c>
      <c r="E38" s="336">
        <v>60.6</v>
      </c>
      <c r="F38" s="285">
        <v>84.5</v>
      </c>
      <c r="G38" s="143">
        <v>145.1</v>
      </c>
      <c r="H38" s="336">
        <v>199</v>
      </c>
      <c r="I38" s="336">
        <v>252</v>
      </c>
      <c r="J38" s="336">
        <v>308</v>
      </c>
      <c r="K38" s="336">
        <v>364</v>
      </c>
      <c r="L38" s="285">
        <v>441</v>
      </c>
      <c r="M38" s="285">
        <v>501</v>
      </c>
      <c r="N38" s="285">
        <v>590</v>
      </c>
      <c r="O38" s="284">
        <v>678</v>
      </c>
      <c r="P38" s="284">
        <v>745</v>
      </c>
      <c r="Q38" s="284">
        <v>823</v>
      </c>
      <c r="R38" s="285">
        <v>910</v>
      </c>
      <c r="S38" s="285">
        <v>974</v>
      </c>
      <c r="T38" s="285">
        <v>1046</v>
      </c>
      <c r="U38" s="285">
        <v>1106</v>
      </c>
      <c r="V38" s="284">
        <v>1150</v>
      </c>
      <c r="W38" s="284">
        <v>1187</v>
      </c>
      <c r="X38" s="284">
        <v>1254</v>
      </c>
      <c r="Y38" s="285">
        <v>1307</v>
      </c>
      <c r="Z38" s="285">
        <v>1346</v>
      </c>
      <c r="AA38" s="285">
        <v>1368</v>
      </c>
      <c r="AB38" s="284">
        <v>1372</v>
      </c>
      <c r="AC38" s="284">
        <v>1393</v>
      </c>
      <c r="AD38" s="285"/>
      <c r="AE38" s="337">
        <f t="shared" ref="AE38:AN40" si="419">D38-C38</f>
        <v>10.600000000000001</v>
      </c>
      <c r="AF38" s="337">
        <f t="shared" si="419"/>
        <v>26.5</v>
      </c>
      <c r="AG38" s="337">
        <f t="shared" si="419"/>
        <v>23.9</v>
      </c>
      <c r="AH38" s="337">
        <f t="shared" si="419"/>
        <v>60.599999999999994</v>
      </c>
      <c r="AI38" s="337">
        <f t="shared" si="419"/>
        <v>53.900000000000006</v>
      </c>
      <c r="AJ38" s="337">
        <f t="shared" si="419"/>
        <v>53</v>
      </c>
      <c r="AK38" s="337">
        <f t="shared" si="419"/>
        <v>56</v>
      </c>
      <c r="AL38" s="337">
        <f t="shared" si="419"/>
        <v>56</v>
      </c>
      <c r="AM38" s="337">
        <f t="shared" si="419"/>
        <v>77</v>
      </c>
      <c r="AN38" s="337">
        <f t="shared" si="419"/>
        <v>60</v>
      </c>
      <c r="AO38" s="337">
        <f t="shared" ref="AO38:AX40" si="420">N38-M38</f>
        <v>89</v>
      </c>
      <c r="AP38" s="337">
        <f t="shared" si="420"/>
        <v>88</v>
      </c>
      <c r="AQ38" s="337">
        <f t="shared" si="420"/>
        <v>67</v>
      </c>
      <c r="AR38" s="337">
        <f t="shared" si="420"/>
        <v>78</v>
      </c>
      <c r="AS38" s="337">
        <f t="shared" si="420"/>
        <v>87</v>
      </c>
      <c r="AT38" s="337">
        <f t="shared" si="420"/>
        <v>64</v>
      </c>
      <c r="AU38" s="337">
        <f t="shared" si="420"/>
        <v>72</v>
      </c>
      <c r="AV38" s="337">
        <f t="shared" si="420"/>
        <v>60</v>
      </c>
      <c r="AW38" s="337">
        <f t="shared" si="420"/>
        <v>44</v>
      </c>
      <c r="AX38" s="337">
        <f t="shared" si="420"/>
        <v>37</v>
      </c>
      <c r="AY38" s="337">
        <f t="shared" ref="AY38:AZ40" si="421">X38-W38</f>
        <v>67</v>
      </c>
      <c r="AZ38" s="337">
        <f t="shared" si="421"/>
        <v>53</v>
      </c>
      <c r="BA38" s="337">
        <f t="shared" ref="BA38:BD40" si="422">Z38-Y38</f>
        <v>39</v>
      </c>
      <c r="BB38" s="337">
        <f t="shared" si="422"/>
        <v>22</v>
      </c>
      <c r="BC38" s="337">
        <f t="shared" si="422"/>
        <v>4</v>
      </c>
      <c r="BD38" s="337">
        <f t="shared" si="422"/>
        <v>21</v>
      </c>
      <c r="BE38" s="337">
        <f t="shared" ref="BE38:BE40" si="423">AD38-AC38</f>
        <v>-1393</v>
      </c>
      <c r="BF38" s="358">
        <f t="shared" ref="BF38:BY38" si="424">AVERAGE(C38:C40)</f>
        <v>23.366666666666664</v>
      </c>
      <c r="BG38" s="358">
        <f t="shared" si="424"/>
        <v>32.833333333333336</v>
      </c>
      <c r="BH38" s="358">
        <f t="shared" si="424"/>
        <v>58.666666666666664</v>
      </c>
      <c r="BI38" s="358">
        <f t="shared" si="424"/>
        <v>84.13333333333334</v>
      </c>
      <c r="BJ38" s="358">
        <f t="shared" si="424"/>
        <v>147.16666666666666</v>
      </c>
      <c r="BK38" s="358">
        <f t="shared" si="424"/>
        <v>203.33333333333334</v>
      </c>
      <c r="BL38" s="358">
        <f t="shared" si="424"/>
        <v>258.33333333333331</v>
      </c>
      <c r="BM38" s="358">
        <f t="shared" si="424"/>
        <v>313.66666666666669</v>
      </c>
      <c r="BN38" s="358">
        <f t="shared" si="424"/>
        <v>372.66666666666669</v>
      </c>
      <c r="BO38" s="358">
        <f t="shared" si="424"/>
        <v>455.66666666666669</v>
      </c>
      <c r="BP38" s="358">
        <f t="shared" si="424"/>
        <v>516.66666666666663</v>
      </c>
      <c r="BQ38" s="358">
        <f t="shared" si="424"/>
        <v>609.66666666666663</v>
      </c>
      <c r="BR38" s="358">
        <f t="shared" si="424"/>
        <v>699.33333333333337</v>
      </c>
      <c r="BS38" s="358">
        <f t="shared" si="424"/>
        <v>770</v>
      </c>
      <c r="BT38" s="358">
        <f t="shared" si="424"/>
        <v>849.66666666666663</v>
      </c>
      <c r="BU38" s="358">
        <f t="shared" si="424"/>
        <v>939.33333333333337</v>
      </c>
      <c r="BV38" s="358">
        <f t="shared" si="424"/>
        <v>1005</v>
      </c>
      <c r="BW38" s="358">
        <f t="shared" si="424"/>
        <v>1078.6666666666667</v>
      </c>
      <c r="BX38" s="358">
        <f t="shared" si="424"/>
        <v>1140.6666666666667</v>
      </c>
      <c r="BY38" s="358">
        <f t="shared" si="424"/>
        <v>1185.3333333333333</v>
      </c>
      <c r="BZ38" s="358">
        <f t="shared" ref="BZ38" si="425">AVERAGE(W38:W40)</f>
        <v>1225.3333333333333</v>
      </c>
      <c r="CA38" s="358">
        <f t="shared" ref="CA38" si="426">AVERAGE(X38:X40)</f>
        <v>1295</v>
      </c>
      <c r="CB38" s="358">
        <f t="shared" ref="CB38" si="427">AVERAGE(Y38:Y40)</f>
        <v>1351</v>
      </c>
      <c r="CC38" s="358">
        <f t="shared" ref="CC38" si="428">AVERAGE(Z38:Z40)</f>
        <v>1392</v>
      </c>
      <c r="CD38" s="358">
        <f t="shared" ref="CD38" si="429">AVERAGE(AA38:AA40)</f>
        <v>1414.6666666666667</v>
      </c>
      <c r="CE38" s="358">
        <f t="shared" ref="CE38" si="430">AVERAGE(AB38:AB40)</f>
        <v>1419</v>
      </c>
      <c r="CF38" s="358">
        <f t="shared" ref="CF38" si="431">AVERAGE(AC38:AC40)</f>
        <v>1440.3333333333333</v>
      </c>
      <c r="CG38" s="362" t="e">
        <f t="shared" ref="CG38" si="432">AVERAGE(AD38:AD40)</f>
        <v>#DIV/0!</v>
      </c>
      <c r="CH38" s="35"/>
      <c r="CI38" s="290" t="s">
        <v>33</v>
      </c>
      <c r="CJ38" s="267">
        <v>10</v>
      </c>
      <c r="CK38" s="254">
        <v>15.8</v>
      </c>
      <c r="CL38" s="254">
        <v>33.700000000000003</v>
      </c>
      <c r="CM38" s="268">
        <v>54.1</v>
      </c>
      <c r="CN38" s="254">
        <v>99.6</v>
      </c>
      <c r="CO38" s="254">
        <v>142</v>
      </c>
      <c r="CP38" s="254">
        <v>189</v>
      </c>
      <c r="CQ38" s="254">
        <v>243</v>
      </c>
      <c r="CR38" s="254">
        <v>296</v>
      </c>
      <c r="CS38" s="268">
        <v>363</v>
      </c>
      <c r="CT38" s="268">
        <v>410</v>
      </c>
      <c r="CU38" s="268">
        <v>481</v>
      </c>
      <c r="CV38" s="259">
        <v>567</v>
      </c>
      <c r="CW38" s="258">
        <v>615</v>
      </c>
      <c r="CX38" s="279">
        <v>689</v>
      </c>
      <c r="CY38" s="268">
        <v>759</v>
      </c>
      <c r="CZ38" s="268">
        <v>811</v>
      </c>
      <c r="DA38" s="268">
        <v>875</v>
      </c>
      <c r="DB38" s="268">
        <v>934</v>
      </c>
      <c r="DC38" s="258">
        <v>970</v>
      </c>
      <c r="DD38" s="258">
        <v>1015</v>
      </c>
      <c r="DE38" s="258">
        <v>1074</v>
      </c>
      <c r="DF38" s="268">
        <v>1120</v>
      </c>
      <c r="DG38" s="268">
        <v>1151</v>
      </c>
      <c r="DH38" s="268">
        <v>1163</v>
      </c>
      <c r="DI38" s="258">
        <v>1165</v>
      </c>
      <c r="DJ38" s="258">
        <v>1179</v>
      </c>
      <c r="DK38" s="268"/>
      <c r="DL38" s="274">
        <f t="shared" ref="DL38:DL40" si="433">CK38-CJ38</f>
        <v>5.8000000000000007</v>
      </c>
      <c r="DM38" s="274">
        <f t="shared" si="415"/>
        <v>17.900000000000002</v>
      </c>
      <c r="DN38" s="274">
        <f t="shared" si="415"/>
        <v>20.399999999999999</v>
      </c>
      <c r="DO38" s="274">
        <f t="shared" si="415"/>
        <v>45.499999999999993</v>
      </c>
      <c r="DP38" s="274">
        <f t="shared" si="415"/>
        <v>42.400000000000006</v>
      </c>
      <c r="DQ38" s="274">
        <f t="shared" si="415"/>
        <v>47</v>
      </c>
      <c r="DR38" s="274">
        <f t="shared" si="415"/>
        <v>54</v>
      </c>
      <c r="DS38" s="274">
        <f t="shared" si="415"/>
        <v>53</v>
      </c>
      <c r="DT38" s="274">
        <f t="shared" si="415"/>
        <v>67</v>
      </c>
      <c r="DU38" s="274">
        <f t="shared" si="415"/>
        <v>47</v>
      </c>
      <c r="DV38" s="274">
        <f t="shared" si="415"/>
        <v>71</v>
      </c>
      <c r="DW38" s="274">
        <f t="shared" si="416"/>
        <v>86</v>
      </c>
      <c r="DX38" s="274">
        <f t="shared" si="416"/>
        <v>48</v>
      </c>
      <c r="DY38" s="274">
        <f t="shared" si="416"/>
        <v>74</v>
      </c>
      <c r="DZ38" s="274">
        <f t="shared" si="416"/>
        <v>70</v>
      </c>
      <c r="EA38" s="274">
        <f t="shared" si="416"/>
        <v>52</v>
      </c>
      <c r="EB38" s="274">
        <f t="shared" si="416"/>
        <v>64</v>
      </c>
      <c r="EC38" s="274">
        <f t="shared" si="416"/>
        <v>59</v>
      </c>
      <c r="ED38" s="274">
        <f t="shared" si="416"/>
        <v>36</v>
      </c>
      <c r="EE38" s="274">
        <f t="shared" si="416"/>
        <v>45</v>
      </c>
      <c r="EF38" s="274">
        <f t="shared" si="416"/>
        <v>59</v>
      </c>
      <c r="EG38" s="274">
        <f t="shared" si="417"/>
        <v>46</v>
      </c>
      <c r="EH38" s="274">
        <f t="shared" si="417"/>
        <v>31</v>
      </c>
      <c r="EI38" s="274">
        <f t="shared" si="417"/>
        <v>12</v>
      </c>
      <c r="EJ38" s="274">
        <f t="shared" si="417"/>
        <v>2</v>
      </c>
      <c r="EK38" s="274">
        <f t="shared" si="417"/>
        <v>14</v>
      </c>
      <c r="EL38" s="274">
        <f t="shared" si="417"/>
        <v>-1179</v>
      </c>
      <c r="EM38" s="357"/>
      <c r="EN38" s="357"/>
      <c r="EO38" s="357"/>
      <c r="EP38" s="357"/>
      <c r="EQ38" s="357"/>
      <c r="ER38" s="357"/>
      <c r="ES38" s="357"/>
      <c r="ET38" s="357"/>
      <c r="EU38" s="357"/>
      <c r="EV38" s="357"/>
      <c r="EW38" s="357"/>
      <c r="EX38" s="357"/>
      <c r="EY38" s="357"/>
      <c r="EZ38" s="357"/>
      <c r="FA38" s="357"/>
      <c r="FB38" s="363"/>
      <c r="FC38" s="369"/>
      <c r="FD38" s="357"/>
      <c r="FE38" s="357"/>
      <c r="FF38" s="357"/>
      <c r="FG38" s="357"/>
      <c r="FH38" s="357"/>
      <c r="FI38" s="357"/>
      <c r="FJ38" s="357"/>
      <c r="FK38" s="357"/>
      <c r="FL38" s="357"/>
      <c r="FM38" s="357"/>
      <c r="FN38" s="357"/>
      <c r="FO38" s="35"/>
    </row>
    <row r="39" spans="2:171" ht="15" customHeight="1" x14ac:dyDescent="0.45">
      <c r="B39" s="141" t="s">
        <v>13</v>
      </c>
      <c r="C39" s="267">
        <v>20.9</v>
      </c>
      <c r="D39" s="254">
        <v>29</v>
      </c>
      <c r="E39" s="254">
        <v>53.4</v>
      </c>
      <c r="F39" s="268">
        <v>78.5</v>
      </c>
      <c r="G39" s="254">
        <v>138.9</v>
      </c>
      <c r="H39" s="254">
        <v>194</v>
      </c>
      <c r="I39" s="254">
        <v>244</v>
      </c>
      <c r="J39" s="254">
        <v>296</v>
      </c>
      <c r="K39" s="254">
        <v>354</v>
      </c>
      <c r="L39" s="268">
        <v>435</v>
      </c>
      <c r="M39" s="268">
        <v>493</v>
      </c>
      <c r="N39" s="268">
        <v>585</v>
      </c>
      <c r="O39" s="258">
        <v>672</v>
      </c>
      <c r="P39" s="258">
        <v>742</v>
      </c>
      <c r="Q39" s="258">
        <v>818</v>
      </c>
      <c r="R39" s="268">
        <v>907</v>
      </c>
      <c r="S39" s="268">
        <v>971</v>
      </c>
      <c r="T39" s="268">
        <v>1042</v>
      </c>
      <c r="U39" s="268">
        <v>1102</v>
      </c>
      <c r="V39" s="258">
        <v>1145</v>
      </c>
      <c r="W39" s="258">
        <v>1183</v>
      </c>
      <c r="X39" s="258">
        <v>1248</v>
      </c>
      <c r="Y39" s="268">
        <v>1303</v>
      </c>
      <c r="Z39" s="268">
        <v>1343</v>
      </c>
      <c r="AA39" s="268">
        <v>1364</v>
      </c>
      <c r="AB39" s="258">
        <v>1368</v>
      </c>
      <c r="AC39" s="258">
        <v>1388</v>
      </c>
      <c r="AD39" s="268"/>
      <c r="AE39" s="249">
        <f t="shared" si="419"/>
        <v>8.1000000000000014</v>
      </c>
      <c r="AF39" s="249">
        <f t="shared" si="419"/>
        <v>24.4</v>
      </c>
      <c r="AG39" s="249">
        <f t="shared" si="419"/>
        <v>25.1</v>
      </c>
      <c r="AH39" s="249">
        <f t="shared" si="419"/>
        <v>60.400000000000006</v>
      </c>
      <c r="AI39" s="249">
        <f t="shared" si="419"/>
        <v>55.099999999999994</v>
      </c>
      <c r="AJ39" s="249">
        <f t="shared" si="419"/>
        <v>50</v>
      </c>
      <c r="AK39" s="249">
        <f t="shared" si="419"/>
        <v>52</v>
      </c>
      <c r="AL39" s="249">
        <f t="shared" si="419"/>
        <v>58</v>
      </c>
      <c r="AM39" s="249">
        <f t="shared" si="419"/>
        <v>81</v>
      </c>
      <c r="AN39" s="249">
        <f t="shared" si="419"/>
        <v>58</v>
      </c>
      <c r="AO39" s="249">
        <f t="shared" si="420"/>
        <v>92</v>
      </c>
      <c r="AP39" s="249">
        <f t="shared" si="420"/>
        <v>87</v>
      </c>
      <c r="AQ39" s="249">
        <f t="shared" si="420"/>
        <v>70</v>
      </c>
      <c r="AR39" s="249">
        <f t="shared" si="420"/>
        <v>76</v>
      </c>
      <c r="AS39" s="249">
        <f t="shared" si="420"/>
        <v>89</v>
      </c>
      <c r="AT39" s="249">
        <f t="shared" si="420"/>
        <v>64</v>
      </c>
      <c r="AU39" s="249">
        <f t="shared" si="420"/>
        <v>71</v>
      </c>
      <c r="AV39" s="249">
        <f t="shared" si="420"/>
        <v>60</v>
      </c>
      <c r="AW39" s="249">
        <f t="shared" si="420"/>
        <v>43</v>
      </c>
      <c r="AX39" s="249">
        <f t="shared" si="420"/>
        <v>38</v>
      </c>
      <c r="AY39" s="249">
        <f t="shared" si="421"/>
        <v>65</v>
      </c>
      <c r="AZ39" s="249">
        <f t="shared" si="421"/>
        <v>55</v>
      </c>
      <c r="BA39" s="249">
        <f t="shared" si="422"/>
        <v>40</v>
      </c>
      <c r="BB39" s="249">
        <f t="shared" si="422"/>
        <v>21</v>
      </c>
      <c r="BC39" s="249">
        <f t="shared" si="422"/>
        <v>4</v>
      </c>
      <c r="BD39" s="249">
        <f t="shared" si="422"/>
        <v>20</v>
      </c>
      <c r="BE39" s="249">
        <f t="shared" si="423"/>
        <v>-1388</v>
      </c>
      <c r="BF39" s="357"/>
      <c r="BG39" s="357"/>
      <c r="BH39" s="357"/>
      <c r="BI39" s="357"/>
      <c r="BJ39" s="357"/>
      <c r="BK39" s="357"/>
      <c r="BL39" s="357"/>
      <c r="BM39" s="357"/>
      <c r="BN39" s="357"/>
      <c r="BO39" s="357"/>
      <c r="BP39" s="357"/>
      <c r="BQ39" s="357"/>
      <c r="BR39" s="357"/>
      <c r="BS39" s="357"/>
      <c r="BT39" s="357"/>
      <c r="BU39" s="357"/>
      <c r="BV39" s="357"/>
      <c r="BW39" s="357"/>
      <c r="BX39" s="357"/>
      <c r="BY39" s="357"/>
      <c r="BZ39" s="357"/>
      <c r="CA39" s="357"/>
      <c r="CB39" s="357"/>
      <c r="CC39" s="357"/>
      <c r="CD39" s="357"/>
      <c r="CE39" s="357"/>
      <c r="CF39" s="357"/>
      <c r="CG39" s="363"/>
      <c r="CH39" s="35"/>
      <c r="CI39" s="290" t="s">
        <v>34</v>
      </c>
      <c r="CJ39" s="267">
        <v>11.9</v>
      </c>
      <c r="CK39" s="254">
        <v>18.3</v>
      </c>
      <c r="CL39" s="254">
        <v>34.6</v>
      </c>
      <c r="CM39" s="268">
        <v>52.9</v>
      </c>
      <c r="CN39" s="254">
        <v>94.6</v>
      </c>
      <c r="CO39" s="254">
        <v>135</v>
      </c>
      <c r="CP39" s="254">
        <v>172</v>
      </c>
      <c r="CQ39" s="254">
        <v>220</v>
      </c>
      <c r="CR39" s="254">
        <v>267</v>
      </c>
      <c r="CS39" s="268">
        <v>329</v>
      </c>
      <c r="CT39" s="268">
        <v>374</v>
      </c>
      <c r="CU39" s="268">
        <v>445</v>
      </c>
      <c r="CV39" s="259">
        <v>528</v>
      </c>
      <c r="CW39" s="258">
        <v>577</v>
      </c>
      <c r="CX39" s="279">
        <v>646</v>
      </c>
      <c r="CY39" s="268">
        <v>717</v>
      </c>
      <c r="CZ39" s="312">
        <v>767</v>
      </c>
      <c r="DA39" s="312">
        <v>823</v>
      </c>
      <c r="DB39" s="268">
        <v>877</v>
      </c>
      <c r="DC39" s="258">
        <v>909</v>
      </c>
      <c r="DD39" s="258">
        <v>948</v>
      </c>
      <c r="DE39" s="258">
        <v>1005</v>
      </c>
      <c r="DF39" s="268">
        <v>1042</v>
      </c>
      <c r="DG39" s="268">
        <v>1070</v>
      </c>
      <c r="DH39" s="268">
        <v>1083</v>
      </c>
      <c r="DI39" s="258">
        <v>1086</v>
      </c>
      <c r="DJ39" s="258">
        <v>1098</v>
      </c>
      <c r="DK39" s="268"/>
      <c r="DL39" s="274">
        <f t="shared" si="433"/>
        <v>6.4</v>
      </c>
      <c r="DM39" s="274">
        <f t="shared" si="415"/>
        <v>16.3</v>
      </c>
      <c r="DN39" s="274">
        <f t="shared" si="415"/>
        <v>18.299999999999997</v>
      </c>
      <c r="DO39" s="274">
        <f t="shared" si="415"/>
        <v>41.699999999999996</v>
      </c>
      <c r="DP39" s="274">
        <f t="shared" si="415"/>
        <v>40.400000000000006</v>
      </c>
      <c r="DQ39" s="274">
        <f t="shared" si="415"/>
        <v>37</v>
      </c>
      <c r="DR39" s="274">
        <f t="shared" si="415"/>
        <v>48</v>
      </c>
      <c r="DS39" s="274">
        <f t="shared" si="415"/>
        <v>47</v>
      </c>
      <c r="DT39" s="274">
        <f t="shared" si="415"/>
        <v>62</v>
      </c>
      <c r="DU39" s="274">
        <f t="shared" si="415"/>
        <v>45</v>
      </c>
      <c r="DV39" s="274">
        <f t="shared" si="415"/>
        <v>71</v>
      </c>
      <c r="DW39" s="274">
        <f t="shared" si="416"/>
        <v>83</v>
      </c>
      <c r="DX39" s="274">
        <f t="shared" si="416"/>
        <v>49</v>
      </c>
      <c r="DY39" s="274">
        <f t="shared" si="416"/>
        <v>69</v>
      </c>
      <c r="DZ39" s="274">
        <f t="shared" si="416"/>
        <v>71</v>
      </c>
      <c r="EA39" s="274">
        <f t="shared" si="416"/>
        <v>50</v>
      </c>
      <c r="EB39" s="274">
        <f t="shared" si="416"/>
        <v>56</v>
      </c>
      <c r="EC39" s="274">
        <f t="shared" si="416"/>
        <v>54</v>
      </c>
      <c r="ED39" s="274">
        <f t="shared" si="416"/>
        <v>32</v>
      </c>
      <c r="EE39" s="277">
        <f t="shared" si="416"/>
        <v>39</v>
      </c>
      <c r="EF39" s="277">
        <f t="shared" si="416"/>
        <v>57</v>
      </c>
      <c r="EG39" s="277">
        <f t="shared" si="417"/>
        <v>37</v>
      </c>
      <c r="EH39" s="277">
        <f t="shared" si="417"/>
        <v>28</v>
      </c>
      <c r="EI39" s="274">
        <f t="shared" si="417"/>
        <v>13</v>
      </c>
      <c r="EJ39" s="274">
        <f t="shared" si="417"/>
        <v>3</v>
      </c>
      <c r="EK39" s="274">
        <f t="shared" si="417"/>
        <v>12</v>
      </c>
      <c r="EL39" s="274">
        <f t="shared" si="417"/>
        <v>-1098</v>
      </c>
      <c r="EM39" s="357"/>
      <c r="EN39" s="357"/>
      <c r="EO39" s="357"/>
      <c r="EP39" s="357"/>
      <c r="EQ39" s="357"/>
      <c r="ER39" s="357"/>
      <c r="ES39" s="357"/>
      <c r="ET39" s="357"/>
      <c r="EU39" s="357"/>
      <c r="EV39" s="357"/>
      <c r="EW39" s="357"/>
      <c r="EX39" s="357"/>
      <c r="EY39" s="357"/>
      <c r="EZ39" s="357"/>
      <c r="FA39" s="357"/>
      <c r="FB39" s="363"/>
      <c r="FC39" s="369"/>
      <c r="FD39" s="357"/>
      <c r="FE39" s="357"/>
      <c r="FF39" s="357"/>
      <c r="FG39" s="357"/>
      <c r="FH39" s="357"/>
      <c r="FI39" s="357"/>
      <c r="FJ39" s="357"/>
      <c r="FK39" s="357"/>
      <c r="FL39" s="357"/>
      <c r="FM39" s="357"/>
      <c r="FN39" s="357"/>
    </row>
    <row r="40" spans="2:171" ht="14.65" thickBot="1" x14ac:dyDescent="0.5">
      <c r="B40" s="338" t="s">
        <v>14</v>
      </c>
      <c r="C40" s="261">
        <v>25.7</v>
      </c>
      <c r="D40" s="149">
        <v>35.4</v>
      </c>
      <c r="E40" s="149">
        <v>62</v>
      </c>
      <c r="F40" s="148">
        <v>89.4</v>
      </c>
      <c r="G40" s="149">
        <v>157.5</v>
      </c>
      <c r="H40" s="149">
        <v>217</v>
      </c>
      <c r="I40" s="149">
        <v>279</v>
      </c>
      <c r="J40" s="149">
        <v>337</v>
      </c>
      <c r="K40" s="149">
        <v>400</v>
      </c>
      <c r="L40" s="148">
        <v>491</v>
      </c>
      <c r="M40" s="148">
        <v>556</v>
      </c>
      <c r="N40" s="148">
        <v>654</v>
      </c>
      <c r="O40" s="282">
        <v>748</v>
      </c>
      <c r="P40" s="282">
        <v>823</v>
      </c>
      <c r="Q40" s="282">
        <v>908</v>
      </c>
      <c r="R40" s="148">
        <v>1001</v>
      </c>
      <c r="S40" s="148">
        <v>1070</v>
      </c>
      <c r="T40" s="148">
        <v>1148</v>
      </c>
      <c r="U40" s="148">
        <v>1214</v>
      </c>
      <c r="V40" s="282">
        <v>1261</v>
      </c>
      <c r="W40" s="282">
        <v>1306</v>
      </c>
      <c r="X40" s="282">
        <v>1383</v>
      </c>
      <c r="Y40" s="148">
        <v>1443</v>
      </c>
      <c r="Z40" s="148">
        <v>1487</v>
      </c>
      <c r="AA40" s="148">
        <v>1512</v>
      </c>
      <c r="AB40" s="282">
        <v>1517</v>
      </c>
      <c r="AC40" s="282">
        <v>1540</v>
      </c>
      <c r="AD40" s="148"/>
      <c r="AE40" s="266">
        <f t="shared" si="419"/>
        <v>9.6999999999999993</v>
      </c>
      <c r="AF40" s="266">
        <f t="shared" si="419"/>
        <v>26.6</v>
      </c>
      <c r="AG40" s="266">
        <f t="shared" si="419"/>
        <v>27.400000000000006</v>
      </c>
      <c r="AH40" s="266">
        <f t="shared" si="419"/>
        <v>68.099999999999994</v>
      </c>
      <c r="AI40" s="266">
        <f t="shared" si="419"/>
        <v>59.5</v>
      </c>
      <c r="AJ40" s="266">
        <f t="shared" si="419"/>
        <v>62</v>
      </c>
      <c r="AK40" s="266">
        <f t="shared" si="419"/>
        <v>58</v>
      </c>
      <c r="AL40" s="266">
        <f t="shared" si="419"/>
        <v>63</v>
      </c>
      <c r="AM40" s="266">
        <f t="shared" si="419"/>
        <v>91</v>
      </c>
      <c r="AN40" s="266">
        <f t="shared" si="419"/>
        <v>65</v>
      </c>
      <c r="AO40" s="266">
        <f t="shared" si="420"/>
        <v>98</v>
      </c>
      <c r="AP40" s="266">
        <f t="shared" si="420"/>
        <v>94</v>
      </c>
      <c r="AQ40" s="266">
        <f t="shared" si="420"/>
        <v>75</v>
      </c>
      <c r="AR40" s="266">
        <f t="shared" si="420"/>
        <v>85</v>
      </c>
      <c r="AS40" s="266">
        <f t="shared" si="420"/>
        <v>93</v>
      </c>
      <c r="AT40" s="266">
        <f t="shared" si="420"/>
        <v>69</v>
      </c>
      <c r="AU40" s="266">
        <f t="shared" si="420"/>
        <v>78</v>
      </c>
      <c r="AV40" s="266">
        <f t="shared" si="420"/>
        <v>66</v>
      </c>
      <c r="AW40" s="266">
        <f t="shared" si="420"/>
        <v>47</v>
      </c>
      <c r="AX40" s="266">
        <f t="shared" si="420"/>
        <v>45</v>
      </c>
      <c r="AY40" s="266">
        <f t="shared" si="421"/>
        <v>77</v>
      </c>
      <c r="AZ40" s="266">
        <f t="shared" si="421"/>
        <v>60</v>
      </c>
      <c r="BA40" s="266">
        <f t="shared" si="422"/>
        <v>44</v>
      </c>
      <c r="BB40" s="266">
        <f t="shared" si="422"/>
        <v>25</v>
      </c>
      <c r="BC40" s="266">
        <f t="shared" si="422"/>
        <v>5</v>
      </c>
      <c r="BD40" s="266">
        <f t="shared" si="422"/>
        <v>23</v>
      </c>
      <c r="BE40" s="266">
        <f t="shared" si="423"/>
        <v>-1540</v>
      </c>
      <c r="BF40" s="359"/>
      <c r="BG40" s="359"/>
      <c r="BH40" s="359"/>
      <c r="BI40" s="359"/>
      <c r="BJ40" s="359"/>
      <c r="BK40" s="359"/>
      <c r="BL40" s="359"/>
      <c r="BM40" s="359"/>
      <c r="BN40" s="359"/>
      <c r="BO40" s="359"/>
      <c r="BP40" s="359"/>
      <c r="BQ40" s="359"/>
      <c r="BR40" s="359"/>
      <c r="BS40" s="359"/>
      <c r="BT40" s="359"/>
      <c r="BU40" s="359"/>
      <c r="BV40" s="359"/>
      <c r="BW40" s="359"/>
      <c r="BX40" s="359"/>
      <c r="BY40" s="359"/>
      <c r="BZ40" s="359"/>
      <c r="CA40" s="359"/>
      <c r="CB40" s="359"/>
      <c r="CC40" s="359"/>
      <c r="CD40" s="359"/>
      <c r="CE40" s="359"/>
      <c r="CF40" s="359"/>
      <c r="CG40" s="364"/>
      <c r="CH40" s="35"/>
      <c r="CI40" s="290" t="s">
        <v>35</v>
      </c>
      <c r="CJ40" s="267">
        <v>7.8</v>
      </c>
      <c r="CK40" s="312">
        <v>13.4</v>
      </c>
      <c r="CL40" s="312">
        <v>26.1</v>
      </c>
      <c r="CM40" s="312">
        <v>43</v>
      </c>
      <c r="CN40" s="312">
        <v>91.8</v>
      </c>
      <c r="CO40" s="312">
        <v>131</v>
      </c>
      <c r="CP40" s="312">
        <v>178</v>
      </c>
      <c r="CQ40" s="312">
        <v>230</v>
      </c>
      <c r="CR40" s="312">
        <v>282</v>
      </c>
      <c r="CS40" s="312">
        <v>354</v>
      </c>
      <c r="CT40" s="312">
        <v>402</v>
      </c>
      <c r="CU40" s="312">
        <v>473</v>
      </c>
      <c r="CV40" s="313">
        <v>559</v>
      </c>
      <c r="CW40" s="312">
        <v>610</v>
      </c>
      <c r="CX40" s="314">
        <v>689</v>
      </c>
      <c r="CY40" s="312">
        <v>761</v>
      </c>
      <c r="CZ40" s="312">
        <v>816</v>
      </c>
      <c r="DA40" s="312">
        <v>879</v>
      </c>
      <c r="DB40" s="312">
        <v>939</v>
      </c>
      <c r="DC40" s="312">
        <v>975</v>
      </c>
      <c r="DD40" s="312">
        <v>1015</v>
      </c>
      <c r="DE40" s="312">
        <v>1072</v>
      </c>
      <c r="DF40" s="312">
        <v>1119</v>
      </c>
      <c r="DG40" s="312">
        <v>1146</v>
      </c>
      <c r="DH40" s="312">
        <v>1157</v>
      </c>
      <c r="DI40" s="312">
        <v>1158</v>
      </c>
      <c r="DJ40" s="312">
        <v>1172</v>
      </c>
      <c r="DK40" s="312"/>
      <c r="DL40" s="274">
        <f t="shared" si="433"/>
        <v>5.6000000000000005</v>
      </c>
      <c r="DM40" s="274">
        <f t="shared" si="415"/>
        <v>12.700000000000001</v>
      </c>
      <c r="DN40" s="274">
        <f t="shared" si="415"/>
        <v>16.899999999999999</v>
      </c>
      <c r="DO40" s="274">
        <f t="shared" si="415"/>
        <v>48.8</v>
      </c>
      <c r="DP40" s="274">
        <f t="shared" si="415"/>
        <v>39.200000000000003</v>
      </c>
      <c r="DQ40" s="274">
        <f t="shared" si="415"/>
        <v>47</v>
      </c>
      <c r="DR40" s="274">
        <f t="shared" si="415"/>
        <v>52</v>
      </c>
      <c r="DS40" s="274">
        <f t="shared" si="415"/>
        <v>52</v>
      </c>
      <c r="DT40" s="274">
        <f t="shared" si="415"/>
        <v>72</v>
      </c>
      <c r="DU40" s="274">
        <f t="shared" si="415"/>
        <v>48</v>
      </c>
      <c r="DV40" s="274">
        <f t="shared" si="415"/>
        <v>71</v>
      </c>
      <c r="DW40" s="274">
        <f t="shared" si="416"/>
        <v>86</v>
      </c>
      <c r="DX40" s="274">
        <f t="shared" si="416"/>
        <v>51</v>
      </c>
      <c r="DY40" s="274">
        <f t="shared" si="416"/>
        <v>79</v>
      </c>
      <c r="DZ40" s="274">
        <f t="shared" si="416"/>
        <v>72</v>
      </c>
      <c r="EA40" s="274">
        <f t="shared" si="416"/>
        <v>55</v>
      </c>
      <c r="EB40" s="274">
        <f t="shared" si="416"/>
        <v>63</v>
      </c>
      <c r="EC40" s="274">
        <f t="shared" si="416"/>
        <v>60</v>
      </c>
      <c r="ED40" s="274">
        <f t="shared" si="416"/>
        <v>36</v>
      </c>
      <c r="EE40" s="277">
        <f t="shared" si="416"/>
        <v>40</v>
      </c>
      <c r="EF40" s="277">
        <f t="shared" si="416"/>
        <v>57</v>
      </c>
      <c r="EG40" s="277">
        <f t="shared" si="417"/>
        <v>47</v>
      </c>
      <c r="EH40" s="277">
        <f t="shared" si="417"/>
        <v>27</v>
      </c>
      <c r="EI40" s="274">
        <f t="shared" si="417"/>
        <v>11</v>
      </c>
      <c r="EJ40" s="274">
        <f t="shared" si="417"/>
        <v>1</v>
      </c>
      <c r="EK40" s="274">
        <f t="shared" si="417"/>
        <v>14</v>
      </c>
      <c r="EL40" s="274">
        <f t="shared" si="417"/>
        <v>-1172</v>
      </c>
      <c r="EM40" s="357"/>
      <c r="EN40" s="357"/>
      <c r="EO40" s="357"/>
      <c r="EP40" s="357"/>
      <c r="EQ40" s="357"/>
      <c r="ER40" s="357"/>
      <c r="ES40" s="357"/>
      <c r="ET40" s="357"/>
      <c r="EU40" s="357"/>
      <c r="EV40" s="357"/>
      <c r="EW40" s="357"/>
      <c r="EX40" s="357"/>
      <c r="EY40" s="357"/>
      <c r="EZ40" s="357"/>
      <c r="FA40" s="357"/>
      <c r="FB40" s="363"/>
      <c r="FC40" s="369"/>
      <c r="FD40" s="357"/>
      <c r="FE40" s="357"/>
      <c r="FF40" s="357"/>
      <c r="FG40" s="357"/>
      <c r="FH40" s="357"/>
      <c r="FI40" s="357"/>
      <c r="FJ40" s="357"/>
      <c r="FK40" s="357"/>
      <c r="FL40" s="357"/>
      <c r="FM40" s="357"/>
      <c r="FN40" s="357"/>
      <c r="FO40" s="35"/>
    </row>
    <row r="41" spans="2:171" ht="14.65" customHeight="1" thickBot="1" x14ac:dyDescent="0.5"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05"/>
      <c r="AJ41" s="405"/>
      <c r="AK41" s="405"/>
      <c r="AL41" s="405"/>
      <c r="AM41" s="405"/>
      <c r="AN41" s="405"/>
      <c r="AO41" s="405"/>
      <c r="AP41" s="405"/>
      <c r="AQ41" s="405"/>
      <c r="AR41" s="405"/>
      <c r="AS41" s="405"/>
      <c r="AT41" s="405"/>
      <c r="AU41" s="405"/>
      <c r="AV41" s="405"/>
      <c r="AW41" s="405"/>
      <c r="AX41" s="405"/>
      <c r="AY41" s="405"/>
      <c r="AZ41" s="405"/>
      <c r="BA41" s="405"/>
      <c r="BB41" s="405"/>
      <c r="BC41" s="405"/>
      <c r="BD41" s="405"/>
      <c r="BE41" s="405"/>
      <c r="BF41" s="405"/>
      <c r="BG41" s="405"/>
      <c r="BH41" s="405"/>
      <c r="BI41" s="405"/>
      <c r="BJ41" s="405"/>
      <c r="BK41" s="405"/>
      <c r="BL41" s="405"/>
      <c r="BM41" s="405"/>
      <c r="BN41" s="405"/>
      <c r="BO41" s="405"/>
      <c r="BP41" s="405"/>
      <c r="BQ41" s="405"/>
      <c r="BR41" s="405"/>
      <c r="BS41" s="405"/>
      <c r="BT41" s="405"/>
      <c r="BU41" s="405"/>
      <c r="BV41" s="405"/>
      <c r="BW41" s="405"/>
      <c r="BX41" s="405"/>
      <c r="BY41" s="405"/>
      <c r="BZ41" s="405"/>
      <c r="CA41" s="405"/>
      <c r="CB41" s="405"/>
      <c r="CC41" s="405"/>
      <c r="CD41" s="405"/>
      <c r="CE41" s="405"/>
      <c r="CF41" s="405"/>
      <c r="CG41" s="405"/>
      <c r="CI41" s="315" t="s">
        <v>85</v>
      </c>
      <c r="CJ41" s="316">
        <v>9</v>
      </c>
      <c r="CK41" s="316">
        <v>15</v>
      </c>
      <c r="CL41" s="316">
        <v>30.1</v>
      </c>
      <c r="CM41" s="316">
        <v>49</v>
      </c>
      <c r="CN41" s="316">
        <v>95</v>
      </c>
      <c r="CO41" s="316">
        <v>140</v>
      </c>
      <c r="CP41" s="316">
        <v>185</v>
      </c>
      <c r="CQ41" s="316">
        <v>240</v>
      </c>
      <c r="CR41" s="316">
        <v>293</v>
      </c>
      <c r="CS41" s="316">
        <v>363</v>
      </c>
      <c r="CT41" s="316">
        <v>417</v>
      </c>
      <c r="CU41" s="316">
        <v>496</v>
      </c>
      <c r="CV41" s="317">
        <v>583</v>
      </c>
      <c r="CW41" s="316">
        <v>638</v>
      </c>
      <c r="CX41" s="318">
        <v>714</v>
      </c>
      <c r="CY41" s="316">
        <v>790</v>
      </c>
      <c r="CZ41" s="316">
        <v>846</v>
      </c>
      <c r="DA41" s="316">
        <v>909</v>
      </c>
      <c r="DB41" s="316">
        <v>971</v>
      </c>
      <c r="DC41" s="316">
        <v>1007</v>
      </c>
      <c r="DD41" s="316">
        <v>1053</v>
      </c>
      <c r="DE41" s="316">
        <v>1112</v>
      </c>
      <c r="DF41" s="316">
        <v>1154</v>
      </c>
      <c r="DG41" s="316">
        <v>1189</v>
      </c>
      <c r="DH41" s="316">
        <v>1205</v>
      </c>
      <c r="DI41" s="316">
        <v>1207</v>
      </c>
      <c r="DJ41" s="316">
        <v>1219</v>
      </c>
      <c r="DK41" s="316"/>
      <c r="DL41" s="283">
        <f>CK41-CJ41</f>
        <v>6</v>
      </c>
      <c r="DM41" s="283">
        <f t="shared" si="415"/>
        <v>15.100000000000001</v>
      </c>
      <c r="DN41" s="283">
        <f t="shared" si="415"/>
        <v>18.899999999999999</v>
      </c>
      <c r="DO41" s="283">
        <f t="shared" si="415"/>
        <v>46</v>
      </c>
      <c r="DP41" s="283">
        <f t="shared" si="415"/>
        <v>45</v>
      </c>
      <c r="DQ41" s="283">
        <f t="shared" si="415"/>
        <v>45</v>
      </c>
      <c r="DR41" s="283">
        <f t="shared" si="415"/>
        <v>55</v>
      </c>
      <c r="DS41" s="283">
        <f t="shared" si="415"/>
        <v>53</v>
      </c>
      <c r="DT41" s="283">
        <f t="shared" si="415"/>
        <v>70</v>
      </c>
      <c r="DU41" s="283">
        <f t="shared" si="415"/>
        <v>54</v>
      </c>
      <c r="DV41" s="283">
        <f t="shared" si="415"/>
        <v>79</v>
      </c>
      <c r="DW41" s="283">
        <f t="shared" si="416"/>
        <v>87</v>
      </c>
      <c r="DX41" s="283">
        <f t="shared" si="416"/>
        <v>55</v>
      </c>
      <c r="DY41" s="283">
        <f t="shared" si="416"/>
        <v>76</v>
      </c>
      <c r="DZ41" s="283">
        <f t="shared" si="416"/>
        <v>76</v>
      </c>
      <c r="EA41" s="283">
        <f t="shared" si="416"/>
        <v>56</v>
      </c>
      <c r="EB41" s="283">
        <f t="shared" si="416"/>
        <v>63</v>
      </c>
      <c r="EC41" s="283">
        <f t="shared" si="416"/>
        <v>62</v>
      </c>
      <c r="ED41" s="283">
        <f t="shared" si="416"/>
        <v>36</v>
      </c>
      <c r="EE41" s="300">
        <f t="shared" si="416"/>
        <v>46</v>
      </c>
      <c r="EF41" s="300">
        <f t="shared" si="416"/>
        <v>59</v>
      </c>
      <c r="EG41" s="300">
        <f t="shared" si="417"/>
        <v>42</v>
      </c>
      <c r="EH41" s="300">
        <f t="shared" si="417"/>
        <v>35</v>
      </c>
      <c r="EI41" s="283">
        <f t="shared" si="417"/>
        <v>16</v>
      </c>
      <c r="EJ41" s="283">
        <f t="shared" si="417"/>
        <v>2</v>
      </c>
      <c r="EK41" s="283">
        <f t="shared" si="417"/>
        <v>12</v>
      </c>
      <c r="EL41" s="283">
        <f t="shared" si="417"/>
        <v>-1219</v>
      </c>
      <c r="EM41" s="359"/>
      <c r="EN41" s="359"/>
      <c r="EO41" s="359"/>
      <c r="EP41" s="359"/>
      <c r="EQ41" s="359"/>
      <c r="ER41" s="359"/>
      <c r="ES41" s="359"/>
      <c r="ET41" s="359"/>
      <c r="EU41" s="359"/>
      <c r="EV41" s="359"/>
      <c r="EW41" s="359"/>
      <c r="EX41" s="359"/>
      <c r="EY41" s="359"/>
      <c r="EZ41" s="359"/>
      <c r="FA41" s="359"/>
      <c r="FB41" s="364"/>
      <c r="FC41" s="370"/>
      <c r="FD41" s="359"/>
      <c r="FE41" s="359"/>
      <c r="FF41" s="359"/>
      <c r="FG41" s="359"/>
      <c r="FH41" s="359"/>
      <c r="FI41" s="359"/>
      <c r="FJ41" s="359"/>
      <c r="FK41" s="359"/>
      <c r="FL41" s="359"/>
      <c r="FM41" s="359"/>
      <c r="FN41" s="359"/>
      <c r="FO41" s="35"/>
    </row>
    <row r="42" spans="2:171" ht="15.75" hidden="1" customHeight="1" x14ac:dyDescent="0.45">
      <c r="B42" s="28"/>
      <c r="C42" s="10"/>
      <c r="D42" s="33"/>
      <c r="E42" s="33"/>
      <c r="F42" s="12"/>
      <c r="G42" s="11"/>
      <c r="H42" s="11"/>
      <c r="I42" s="11"/>
      <c r="J42" s="11"/>
      <c r="K42" s="11"/>
      <c r="L42" s="12"/>
      <c r="M42" s="24"/>
      <c r="N42" s="24"/>
      <c r="O42" s="72"/>
      <c r="P42" s="72"/>
      <c r="Q42" s="72"/>
      <c r="R42" s="24"/>
      <c r="S42" s="24"/>
      <c r="T42" s="24"/>
      <c r="U42" s="24"/>
      <c r="V42" s="72"/>
      <c r="W42" s="72"/>
      <c r="X42" s="72"/>
      <c r="Y42" s="24"/>
      <c r="Z42" s="24"/>
      <c r="AA42" s="24"/>
      <c r="AB42" s="72"/>
      <c r="AC42" s="72"/>
      <c r="AD42" s="24"/>
      <c r="AE42" s="57">
        <f t="shared" ref="AE42:AN44" si="434">D42-C42</f>
        <v>0</v>
      </c>
      <c r="AF42" s="57">
        <f t="shared" si="434"/>
        <v>0</v>
      </c>
      <c r="AG42" s="57">
        <f t="shared" si="434"/>
        <v>0</v>
      </c>
      <c r="AH42" s="57">
        <f t="shared" si="434"/>
        <v>0</v>
      </c>
      <c r="AI42" s="57">
        <f t="shared" si="434"/>
        <v>0</v>
      </c>
      <c r="AJ42" s="57">
        <f t="shared" si="434"/>
        <v>0</v>
      </c>
      <c r="AK42" s="57">
        <f t="shared" si="434"/>
        <v>0</v>
      </c>
      <c r="AL42" s="57">
        <f t="shared" si="434"/>
        <v>0</v>
      </c>
      <c r="AM42" s="57">
        <f t="shared" si="434"/>
        <v>0</v>
      </c>
      <c r="AN42" s="57">
        <f t="shared" si="434"/>
        <v>0</v>
      </c>
      <c r="AO42" s="57">
        <f t="shared" ref="AO42:AX44" si="435">N42-M42</f>
        <v>0</v>
      </c>
      <c r="AP42" s="57">
        <f t="shared" si="435"/>
        <v>0</v>
      </c>
      <c r="AQ42" s="57">
        <f t="shared" si="435"/>
        <v>0</v>
      </c>
      <c r="AR42" s="57">
        <f t="shared" si="435"/>
        <v>0</v>
      </c>
      <c r="AS42" s="57">
        <f t="shared" si="435"/>
        <v>0</v>
      </c>
      <c r="AT42" s="57">
        <f t="shared" si="435"/>
        <v>0</v>
      </c>
      <c r="AU42" s="57">
        <f t="shared" si="435"/>
        <v>0</v>
      </c>
      <c r="AV42" s="57">
        <f t="shared" si="435"/>
        <v>0</v>
      </c>
      <c r="AW42" s="57">
        <f t="shared" si="435"/>
        <v>0</v>
      </c>
      <c r="AX42" s="57">
        <f t="shared" si="435"/>
        <v>0</v>
      </c>
      <c r="AY42" s="57">
        <f t="shared" ref="AY42:AZ43" si="436">X42-W42</f>
        <v>0</v>
      </c>
      <c r="AZ42" s="57">
        <f t="shared" si="436"/>
        <v>0</v>
      </c>
      <c r="BA42" s="57">
        <f t="shared" ref="BA42:BD43" si="437">Z42-Y42</f>
        <v>0</v>
      </c>
      <c r="BB42" s="57">
        <f t="shared" si="437"/>
        <v>0</v>
      </c>
      <c r="BC42" s="57">
        <f t="shared" si="437"/>
        <v>0</v>
      </c>
      <c r="BD42" s="57">
        <f t="shared" si="437"/>
        <v>0</v>
      </c>
      <c r="BE42" s="57">
        <f t="shared" ref="BE42:BE43" si="438">AD42-AC42</f>
        <v>0</v>
      </c>
      <c r="BF42" s="388" t="e">
        <f>AVERAGE(C42:C43)</f>
        <v>#DIV/0!</v>
      </c>
      <c r="BG42" s="388" t="e">
        <f>AVERAGE(D42:D43)</f>
        <v>#DIV/0!</v>
      </c>
      <c r="BH42" s="388" t="e">
        <f>AVERAGE(E42:E43)</f>
        <v>#DIV/0!</v>
      </c>
      <c r="BI42" s="388" t="e">
        <f t="shared" ref="BI42:BN42" si="439">AVERAGE(F41:F43)</f>
        <v>#DIV/0!</v>
      </c>
      <c r="BJ42" s="388" t="e">
        <f t="shared" si="439"/>
        <v>#DIV/0!</v>
      </c>
      <c r="BK42" s="388" t="e">
        <f t="shared" si="439"/>
        <v>#DIV/0!</v>
      </c>
      <c r="BL42" s="388" t="e">
        <f t="shared" si="439"/>
        <v>#DIV/0!</v>
      </c>
      <c r="BM42" s="388" t="e">
        <f t="shared" si="439"/>
        <v>#DIV/0!</v>
      </c>
      <c r="BN42" s="388" t="e">
        <f t="shared" si="439"/>
        <v>#DIV/0!</v>
      </c>
      <c r="BO42" s="388" t="e">
        <f t="shared" ref="BO42:BY42" si="440">AVERAGE(L42:L43)</f>
        <v>#DIV/0!</v>
      </c>
      <c r="BP42" s="388" t="e">
        <f t="shared" si="440"/>
        <v>#DIV/0!</v>
      </c>
      <c r="BQ42" s="388" t="e">
        <f t="shared" si="440"/>
        <v>#DIV/0!</v>
      </c>
      <c r="BR42" s="388" t="e">
        <f t="shared" si="440"/>
        <v>#DIV/0!</v>
      </c>
      <c r="BS42" s="388" t="e">
        <f t="shared" si="440"/>
        <v>#DIV/0!</v>
      </c>
      <c r="BT42" s="388" t="e">
        <f t="shared" si="440"/>
        <v>#DIV/0!</v>
      </c>
      <c r="BU42" s="388" t="e">
        <f t="shared" si="440"/>
        <v>#DIV/0!</v>
      </c>
      <c r="BV42" s="388" t="e">
        <f t="shared" si="440"/>
        <v>#DIV/0!</v>
      </c>
      <c r="BW42" s="388" t="e">
        <f t="shared" si="440"/>
        <v>#DIV/0!</v>
      </c>
      <c r="BX42" s="388" t="e">
        <f t="shared" si="440"/>
        <v>#DIV/0!</v>
      </c>
      <c r="BY42" s="388" t="e">
        <f t="shared" si="440"/>
        <v>#DIV/0!</v>
      </c>
      <c r="BZ42" s="388" t="e">
        <f t="shared" ref="BZ42:CG42" si="441">AVERAGE(W42:W43)</f>
        <v>#DIV/0!</v>
      </c>
      <c r="CA42" s="388" t="e">
        <f t="shared" si="441"/>
        <v>#DIV/0!</v>
      </c>
      <c r="CB42" s="388" t="e">
        <f t="shared" si="441"/>
        <v>#DIV/0!</v>
      </c>
      <c r="CC42" s="388" t="e">
        <f t="shared" si="441"/>
        <v>#DIV/0!</v>
      </c>
      <c r="CD42" s="388" t="e">
        <f t="shared" si="441"/>
        <v>#DIV/0!</v>
      </c>
      <c r="CE42" s="388" t="e">
        <f t="shared" si="441"/>
        <v>#DIV/0!</v>
      </c>
      <c r="CF42" s="388" t="e">
        <f t="shared" si="441"/>
        <v>#DIV/0!</v>
      </c>
      <c r="CG42" s="406" t="e">
        <f t="shared" si="441"/>
        <v>#DIV/0!</v>
      </c>
      <c r="CH42" s="35"/>
      <c r="CW42" s="346"/>
      <c r="FO42" s="35"/>
    </row>
    <row r="43" spans="2:171" ht="15.75" hidden="1" customHeight="1" x14ac:dyDescent="0.45">
      <c r="B43" s="50"/>
      <c r="C43" s="3"/>
      <c r="D43" s="18"/>
      <c r="E43" s="18"/>
      <c r="F43" s="8"/>
      <c r="G43" s="6"/>
      <c r="H43" s="6"/>
      <c r="I43" s="6"/>
      <c r="J43" s="6"/>
      <c r="K43" s="6"/>
      <c r="L43" s="8"/>
      <c r="M43" s="5"/>
      <c r="N43" s="5"/>
      <c r="O43" s="47"/>
      <c r="P43" s="47"/>
      <c r="Q43" s="47"/>
      <c r="R43" s="5"/>
      <c r="S43" s="5"/>
      <c r="T43" s="5"/>
      <c r="U43" s="5"/>
      <c r="V43" s="47"/>
      <c r="W43" s="47"/>
      <c r="X43" s="47"/>
      <c r="Y43" s="5"/>
      <c r="Z43" s="5"/>
      <c r="AA43" s="5"/>
      <c r="AB43" s="47"/>
      <c r="AC43" s="47"/>
      <c r="AD43" s="5"/>
      <c r="AE43" s="58">
        <f t="shared" si="434"/>
        <v>0</v>
      </c>
      <c r="AF43" s="58">
        <f t="shared" si="434"/>
        <v>0</v>
      </c>
      <c r="AG43" s="58">
        <f t="shared" si="434"/>
        <v>0</v>
      </c>
      <c r="AH43" s="58">
        <f t="shared" si="434"/>
        <v>0</v>
      </c>
      <c r="AI43" s="58">
        <f t="shared" si="434"/>
        <v>0</v>
      </c>
      <c r="AJ43" s="58">
        <f t="shared" si="434"/>
        <v>0</v>
      </c>
      <c r="AK43" s="58">
        <f t="shared" si="434"/>
        <v>0</v>
      </c>
      <c r="AL43" s="58">
        <f t="shared" si="434"/>
        <v>0</v>
      </c>
      <c r="AM43" s="58">
        <f t="shared" si="434"/>
        <v>0</v>
      </c>
      <c r="AN43" s="58">
        <f t="shared" si="434"/>
        <v>0</v>
      </c>
      <c r="AO43" s="58">
        <f t="shared" si="435"/>
        <v>0</v>
      </c>
      <c r="AP43" s="58">
        <f t="shared" si="435"/>
        <v>0</v>
      </c>
      <c r="AQ43" s="58">
        <f t="shared" si="435"/>
        <v>0</v>
      </c>
      <c r="AR43" s="58">
        <f t="shared" si="435"/>
        <v>0</v>
      </c>
      <c r="AS43" s="58">
        <f t="shared" si="435"/>
        <v>0</v>
      </c>
      <c r="AT43" s="58">
        <f t="shared" si="435"/>
        <v>0</v>
      </c>
      <c r="AU43" s="58">
        <f t="shared" si="435"/>
        <v>0</v>
      </c>
      <c r="AV43" s="58">
        <f t="shared" si="435"/>
        <v>0</v>
      </c>
      <c r="AW43" s="58">
        <f t="shared" si="435"/>
        <v>0</v>
      </c>
      <c r="AX43" s="58">
        <f t="shared" si="435"/>
        <v>0</v>
      </c>
      <c r="AY43" s="58">
        <f t="shared" si="436"/>
        <v>0</v>
      </c>
      <c r="AZ43" s="58">
        <f t="shared" si="436"/>
        <v>0</v>
      </c>
      <c r="BA43" s="58">
        <f t="shared" si="437"/>
        <v>0</v>
      </c>
      <c r="BB43" s="58">
        <f t="shared" si="437"/>
        <v>0</v>
      </c>
      <c r="BC43" s="58">
        <f t="shared" si="437"/>
        <v>0</v>
      </c>
      <c r="BD43" s="58">
        <f t="shared" si="437"/>
        <v>0</v>
      </c>
      <c r="BE43" s="58">
        <f t="shared" si="438"/>
        <v>0</v>
      </c>
      <c r="BF43" s="389"/>
      <c r="BG43" s="389"/>
      <c r="BH43" s="389"/>
      <c r="BI43" s="389"/>
      <c r="BJ43" s="389"/>
      <c r="BK43" s="389"/>
      <c r="BL43" s="389"/>
      <c r="BM43" s="389"/>
      <c r="BN43" s="389"/>
      <c r="BO43" s="389"/>
      <c r="BP43" s="389"/>
      <c r="BQ43" s="389"/>
      <c r="BR43" s="389"/>
      <c r="BS43" s="389"/>
      <c r="BT43" s="389"/>
      <c r="BU43" s="389"/>
      <c r="BV43" s="389"/>
      <c r="BW43" s="389"/>
      <c r="BX43" s="389"/>
      <c r="BY43" s="389"/>
      <c r="BZ43" s="389"/>
      <c r="CA43" s="389"/>
      <c r="CB43" s="389"/>
      <c r="CC43" s="389"/>
      <c r="CD43" s="389"/>
      <c r="CE43" s="389"/>
      <c r="CF43" s="389"/>
      <c r="CG43" s="407"/>
      <c r="CH43" s="35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</row>
    <row r="44" spans="2:171" ht="14.65" hidden="1" customHeight="1" thickBot="1" x14ac:dyDescent="0.5">
      <c r="B44" s="31"/>
      <c r="C44" s="4"/>
      <c r="D44" s="22"/>
      <c r="E44" s="22"/>
      <c r="F44" s="9"/>
      <c r="G44" s="7"/>
      <c r="H44" s="7"/>
      <c r="I44" s="7"/>
      <c r="J44" s="7"/>
      <c r="K44" s="7"/>
      <c r="L44" s="9"/>
      <c r="M44" s="17"/>
      <c r="N44" s="17"/>
      <c r="O44" s="105"/>
      <c r="P44" s="105"/>
      <c r="Q44" s="105"/>
      <c r="R44" s="17"/>
      <c r="S44" s="17"/>
      <c r="T44" s="17"/>
      <c r="U44" s="17"/>
      <c r="V44" s="105"/>
      <c r="W44" s="105"/>
      <c r="X44" s="105"/>
      <c r="Y44" s="17"/>
      <c r="Z44" s="17"/>
      <c r="AA44" s="17"/>
      <c r="AB44" s="105"/>
      <c r="AC44" s="105"/>
      <c r="AD44" s="17"/>
      <c r="AE44" s="59">
        <f t="shared" si="434"/>
        <v>0</v>
      </c>
      <c r="AF44" s="59">
        <f t="shared" si="434"/>
        <v>0</v>
      </c>
      <c r="AG44" s="59">
        <f t="shared" si="434"/>
        <v>0</v>
      </c>
      <c r="AH44" s="59">
        <f t="shared" si="434"/>
        <v>0</v>
      </c>
      <c r="AI44" s="59">
        <f t="shared" si="434"/>
        <v>0</v>
      </c>
      <c r="AJ44" s="59">
        <f t="shared" si="434"/>
        <v>0</v>
      </c>
      <c r="AK44" s="59">
        <f t="shared" si="434"/>
        <v>0</v>
      </c>
      <c r="AL44" s="59">
        <f t="shared" si="434"/>
        <v>0</v>
      </c>
      <c r="AM44" s="59">
        <f t="shared" si="434"/>
        <v>0</v>
      </c>
      <c r="AN44" s="59">
        <f t="shared" si="434"/>
        <v>0</v>
      </c>
      <c r="AO44" s="59">
        <f t="shared" si="435"/>
        <v>0</v>
      </c>
      <c r="AP44" s="59">
        <f t="shared" si="435"/>
        <v>0</v>
      </c>
      <c r="AQ44" s="59">
        <f t="shared" si="435"/>
        <v>0</v>
      </c>
      <c r="AR44" s="59">
        <f t="shared" si="435"/>
        <v>0</v>
      </c>
      <c r="AS44" s="59">
        <f t="shared" si="435"/>
        <v>0</v>
      </c>
      <c r="AT44" s="59">
        <f t="shared" si="435"/>
        <v>0</v>
      </c>
      <c r="AU44" s="59">
        <f t="shared" si="435"/>
        <v>0</v>
      </c>
      <c r="AV44" s="59">
        <f t="shared" si="435"/>
        <v>0</v>
      </c>
      <c r="AW44" s="59">
        <f t="shared" si="435"/>
        <v>0</v>
      </c>
      <c r="AX44" s="59">
        <f t="shared" si="435"/>
        <v>0</v>
      </c>
      <c r="AY44" s="59">
        <f t="shared" ref="AY44" si="442">X44-W44</f>
        <v>0</v>
      </c>
      <c r="AZ44" s="59">
        <f t="shared" ref="AZ44" si="443">Y44-X44</f>
        <v>0</v>
      </c>
      <c r="BA44" s="59">
        <f t="shared" ref="BA44" si="444">Z44-Y44</f>
        <v>0</v>
      </c>
      <c r="BB44" s="59">
        <f t="shared" ref="BB44" si="445">AA44-Z44</f>
        <v>0</v>
      </c>
      <c r="BC44" s="59">
        <f t="shared" ref="BC44" si="446">AB44-AA44</f>
        <v>0</v>
      </c>
      <c r="BD44" s="59">
        <f t="shared" ref="BD44" si="447">AC44-AB44</f>
        <v>0</v>
      </c>
      <c r="BE44" s="59">
        <f t="shared" ref="BE44" si="448">AD44-AC44</f>
        <v>0</v>
      </c>
      <c r="BF44" s="390"/>
      <c r="BG44" s="390"/>
      <c r="BH44" s="390"/>
      <c r="BI44" s="390"/>
      <c r="BJ44" s="390"/>
      <c r="BK44" s="390"/>
      <c r="BL44" s="390"/>
      <c r="BM44" s="390"/>
      <c r="BN44" s="390"/>
      <c r="BO44" s="390"/>
      <c r="BP44" s="390"/>
      <c r="BQ44" s="390"/>
      <c r="BR44" s="390"/>
      <c r="BS44" s="390"/>
      <c r="BT44" s="390"/>
      <c r="BU44" s="390"/>
      <c r="BV44" s="390"/>
      <c r="BW44" s="390"/>
      <c r="BX44" s="390"/>
      <c r="BY44" s="390"/>
      <c r="BZ44" s="390"/>
      <c r="CA44" s="390"/>
      <c r="CB44" s="390"/>
      <c r="CC44" s="390"/>
      <c r="CD44" s="390"/>
      <c r="CE44" s="390"/>
      <c r="CF44" s="390"/>
      <c r="CG44" s="408"/>
      <c r="CH44" s="35"/>
      <c r="CI44" s="36"/>
      <c r="CJ44" s="36"/>
      <c r="CK44" s="36"/>
      <c r="CL44" s="36"/>
      <c r="CM44" s="36"/>
      <c r="CN44" s="36" t="s">
        <v>43</v>
      </c>
      <c r="CO44" s="36"/>
      <c r="CP44" s="36"/>
      <c r="CQ44" s="36"/>
      <c r="CR44" s="36"/>
      <c r="CS44" s="36"/>
      <c r="CT44" s="36"/>
      <c r="CU44" s="36"/>
      <c r="CV44" s="36"/>
      <c r="CW44" s="109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</row>
    <row r="45" spans="2:171" ht="14.65" customHeight="1" x14ac:dyDescent="0.45">
      <c r="AM45" s="2" t="s">
        <v>43</v>
      </c>
      <c r="CI45" s="16" t="s">
        <v>46</v>
      </c>
      <c r="CJ45" s="25"/>
      <c r="CK45" s="20"/>
      <c r="CL45" s="20"/>
      <c r="CM45" s="75"/>
      <c r="CN45" s="76"/>
      <c r="CO45" s="76"/>
      <c r="CP45" s="76"/>
      <c r="CQ45" s="76"/>
      <c r="CR45" s="76"/>
      <c r="CS45" s="75"/>
      <c r="CT45" s="77"/>
      <c r="CU45" s="77"/>
      <c r="CV45" s="45"/>
      <c r="CW45" s="45"/>
      <c r="CX45" s="45"/>
      <c r="CY45" s="77"/>
      <c r="CZ45" s="77"/>
      <c r="DA45" s="77"/>
      <c r="DB45" s="77"/>
      <c r="DC45" s="45"/>
      <c r="DD45" s="45"/>
      <c r="DE45" s="45"/>
      <c r="DF45" s="77"/>
      <c r="DG45" s="77"/>
      <c r="DH45" s="77"/>
      <c r="DI45" s="45"/>
      <c r="DJ45" s="45"/>
      <c r="DK45" s="77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</row>
    <row r="46" spans="2:171" x14ac:dyDescent="0.45">
      <c r="CH46" s="35"/>
      <c r="CI46" s="74" t="s">
        <v>96</v>
      </c>
      <c r="CW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</row>
    <row r="47" spans="2:171" ht="14.65" customHeight="1" x14ac:dyDescent="0.45">
      <c r="CH47" s="35"/>
      <c r="CI47" s="14" t="s">
        <v>98</v>
      </c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25"/>
      <c r="DG47" s="25"/>
      <c r="DH47" s="25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</row>
    <row r="48" spans="2:171" ht="14.65" customHeight="1" x14ac:dyDescent="0.4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341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352"/>
      <c r="BY48" s="352"/>
      <c r="BZ48" s="352"/>
      <c r="CA48" s="27"/>
      <c r="CB48" s="27"/>
      <c r="CC48" s="206"/>
      <c r="CD48" s="206"/>
      <c r="CE48" s="206"/>
      <c r="CF48" s="27"/>
      <c r="CG48" s="27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25"/>
      <c r="DG48" s="25"/>
      <c r="DH48" s="25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</row>
    <row r="49" spans="2:140" x14ac:dyDescent="0.45">
      <c r="B49" s="43"/>
      <c r="C49" s="26"/>
      <c r="D49" s="44"/>
      <c r="E49" s="26"/>
      <c r="F49" s="39"/>
      <c r="G49" s="26"/>
      <c r="H49" s="26"/>
      <c r="I49" s="26"/>
      <c r="J49" s="26"/>
      <c r="K49" s="26"/>
      <c r="L49" s="39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341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352"/>
      <c r="BY49" s="352"/>
      <c r="BZ49" s="352"/>
      <c r="CA49" s="27"/>
      <c r="CB49" s="27"/>
      <c r="CC49" s="206"/>
      <c r="CD49" s="206"/>
      <c r="CE49" s="206"/>
      <c r="CF49" s="27"/>
      <c r="CG49" s="27"/>
      <c r="CJ49" s="36"/>
      <c r="CK49" s="36"/>
      <c r="CL49" s="36" t="s">
        <v>43</v>
      </c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25"/>
      <c r="DG49" s="25"/>
      <c r="DH49" s="25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</row>
    <row r="50" spans="2:140" x14ac:dyDescent="0.45">
      <c r="B50" s="43"/>
      <c r="C50" s="26"/>
      <c r="D50" s="44"/>
      <c r="E50" s="26"/>
      <c r="F50" s="39"/>
      <c r="G50" s="26"/>
      <c r="H50" s="26"/>
      <c r="I50" s="26"/>
      <c r="J50" s="26"/>
      <c r="K50" s="26"/>
      <c r="L50" s="39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341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352"/>
      <c r="BY50" s="352"/>
      <c r="BZ50" s="352"/>
      <c r="CA50" s="27"/>
      <c r="CB50" s="27"/>
      <c r="CC50" s="206"/>
      <c r="CD50" s="206"/>
      <c r="CE50" s="206"/>
      <c r="CF50" s="27"/>
      <c r="CG50" s="27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25"/>
      <c r="DG50" s="25"/>
      <c r="DH50" s="25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</row>
    <row r="51" spans="2:140" x14ac:dyDescent="0.45">
      <c r="B51" s="43"/>
      <c r="C51" s="26"/>
      <c r="D51" s="44"/>
      <c r="E51" s="26"/>
      <c r="F51" s="39"/>
      <c r="G51" s="26"/>
      <c r="H51" s="26"/>
      <c r="I51" s="26"/>
      <c r="J51" s="26"/>
      <c r="K51" s="26"/>
      <c r="L51" s="39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341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352"/>
      <c r="BY51" s="352"/>
      <c r="BZ51" s="352"/>
      <c r="CA51" s="27"/>
      <c r="CB51" s="27"/>
      <c r="CC51" s="206"/>
      <c r="CD51" s="206"/>
      <c r="CE51" s="206"/>
      <c r="CF51" s="27"/>
      <c r="CG51" s="27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25"/>
      <c r="DG51" s="25"/>
      <c r="DH51" s="25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</row>
    <row r="52" spans="2:140" x14ac:dyDescent="0.45">
      <c r="B52" s="43"/>
      <c r="C52" s="26"/>
      <c r="D52" s="44"/>
      <c r="E52" s="26"/>
      <c r="F52" s="39"/>
      <c r="G52" s="26"/>
      <c r="H52" s="26"/>
      <c r="I52" s="26"/>
      <c r="J52" s="26"/>
      <c r="K52" s="26"/>
      <c r="L52" s="39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341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352"/>
      <c r="BY52" s="352"/>
      <c r="BZ52" s="352"/>
      <c r="CA52" s="27"/>
      <c r="CB52" s="27"/>
      <c r="CC52" s="206"/>
      <c r="CD52" s="206"/>
      <c r="CE52" s="206"/>
      <c r="CF52" s="27"/>
      <c r="CG52" s="27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25"/>
      <c r="DG52" s="25"/>
      <c r="DH52" s="25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</row>
    <row r="53" spans="2:140" x14ac:dyDescent="0.45">
      <c r="B53" s="43"/>
      <c r="C53" s="26"/>
      <c r="D53" s="44"/>
      <c r="E53" s="26"/>
      <c r="F53" s="39"/>
      <c r="G53" s="26"/>
      <c r="H53" s="26"/>
      <c r="I53" s="26"/>
      <c r="J53" s="26"/>
      <c r="K53" s="26"/>
      <c r="L53" s="39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341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352"/>
      <c r="BY53" s="352"/>
      <c r="BZ53" s="352"/>
      <c r="CA53" s="27"/>
      <c r="CB53" s="27"/>
      <c r="CC53" s="206"/>
      <c r="CD53" s="206"/>
      <c r="CE53" s="206"/>
      <c r="CF53" s="27"/>
      <c r="CG53" s="27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25"/>
      <c r="DG53" s="25"/>
      <c r="DH53" s="25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</row>
    <row r="54" spans="2:140" x14ac:dyDescent="0.45">
      <c r="B54" s="43"/>
      <c r="C54" s="26"/>
      <c r="D54" s="44"/>
      <c r="E54" s="26"/>
      <c r="F54" s="39"/>
      <c r="G54" s="26"/>
      <c r="H54" s="26"/>
      <c r="I54" s="26"/>
      <c r="J54" s="26"/>
      <c r="K54" s="26"/>
      <c r="L54" s="39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341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352"/>
      <c r="BY54" s="352"/>
      <c r="BZ54" s="352"/>
      <c r="CA54" s="27"/>
      <c r="CB54" s="27"/>
      <c r="CC54" s="206"/>
      <c r="CD54" s="206"/>
      <c r="CE54" s="206"/>
      <c r="CF54" s="27"/>
      <c r="CG54" s="27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25"/>
      <c r="DG54" s="25"/>
      <c r="DH54" s="25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</row>
    <row r="55" spans="2:140" ht="14.65" customHeight="1" x14ac:dyDescent="0.45">
      <c r="B55" s="43"/>
      <c r="C55" s="26"/>
      <c r="D55" s="44"/>
      <c r="E55" s="26"/>
      <c r="F55" s="39"/>
      <c r="G55" s="26"/>
      <c r="H55" s="26"/>
      <c r="I55" s="26"/>
      <c r="J55" s="26"/>
      <c r="K55" s="26"/>
      <c r="L55" s="39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341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352"/>
      <c r="BY55" s="352"/>
      <c r="BZ55" s="352"/>
      <c r="CA55" s="27"/>
      <c r="CB55" s="27"/>
      <c r="CC55" s="206"/>
      <c r="CD55" s="206"/>
      <c r="CE55" s="206"/>
      <c r="CF55" s="27"/>
      <c r="CG55" s="27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25"/>
      <c r="DG55" s="25"/>
      <c r="DH55" s="25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</row>
    <row r="56" spans="2:140" ht="14.65" customHeight="1" x14ac:dyDescent="0.45">
      <c r="B56" s="43"/>
      <c r="C56" s="26"/>
      <c r="D56" s="44"/>
      <c r="E56" s="26"/>
      <c r="F56" s="39"/>
      <c r="G56" s="26"/>
      <c r="H56" s="26"/>
      <c r="I56" s="26"/>
      <c r="J56" s="26"/>
      <c r="K56" s="26"/>
      <c r="L56" s="39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341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352"/>
      <c r="BY56" s="352"/>
      <c r="BZ56" s="352"/>
      <c r="CA56" s="27"/>
      <c r="CB56" s="27"/>
      <c r="CC56" s="206"/>
      <c r="CD56" s="206"/>
      <c r="CE56" s="206"/>
      <c r="CF56" s="27"/>
      <c r="CG56" s="27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25"/>
      <c r="DG56" s="25"/>
      <c r="DH56" s="25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</row>
    <row r="57" spans="2:140" x14ac:dyDescent="0.45">
      <c r="B57" s="43"/>
      <c r="C57" s="26"/>
      <c r="D57" s="44"/>
      <c r="E57" s="26"/>
      <c r="F57" s="39"/>
      <c r="G57" s="26"/>
      <c r="H57" s="26"/>
      <c r="I57" s="26"/>
      <c r="J57" s="26"/>
      <c r="K57" s="26"/>
      <c r="L57" s="39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341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352"/>
      <c r="BY57" s="352"/>
      <c r="BZ57" s="352"/>
      <c r="CA57" s="27"/>
      <c r="CB57" s="27"/>
      <c r="CC57" s="206"/>
      <c r="CD57" s="206"/>
      <c r="CE57" s="206"/>
      <c r="CF57" s="27"/>
      <c r="CG57" s="27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25"/>
      <c r="DG57" s="25"/>
      <c r="DH57" s="25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</row>
    <row r="58" spans="2:140" ht="30.75" x14ac:dyDescent="0.45">
      <c r="B58" s="387"/>
      <c r="C58" s="387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45"/>
      <c r="Q58" s="106"/>
      <c r="R58" s="40"/>
      <c r="S58" s="40"/>
      <c r="T58" s="40"/>
      <c r="U58" s="40"/>
      <c r="V58" s="111"/>
      <c r="W58" s="113"/>
      <c r="X58" s="114"/>
      <c r="Y58" s="40"/>
      <c r="Z58" s="40"/>
      <c r="AA58" s="40"/>
      <c r="AB58" s="207"/>
      <c r="AC58" s="116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25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25"/>
      <c r="DG58" s="25"/>
      <c r="DH58" s="25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</row>
    <row r="59" spans="2:140" x14ac:dyDescent="0.45"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5"/>
      <c r="AW59" s="385"/>
      <c r="AX59" s="385"/>
      <c r="AY59" s="385"/>
      <c r="AZ59" s="385"/>
      <c r="BA59" s="385"/>
      <c r="BB59" s="385"/>
      <c r="BC59" s="385"/>
      <c r="BD59" s="385"/>
      <c r="BE59" s="385"/>
      <c r="BF59" s="385"/>
      <c r="BG59" s="385"/>
      <c r="BH59" s="385"/>
      <c r="BI59" s="385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202"/>
      <c r="BY59" s="202"/>
      <c r="BZ59" s="202"/>
      <c r="CA59" s="14"/>
      <c r="CB59" s="14"/>
      <c r="CC59" s="202"/>
      <c r="CD59" s="202"/>
      <c r="CE59" s="202"/>
      <c r="CF59" s="14"/>
      <c r="CG59" s="14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25"/>
      <c r="DG59" s="25"/>
      <c r="DH59" s="25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</row>
    <row r="60" spans="2:140" s="13" customFormat="1" x14ac:dyDescent="0.45">
      <c r="B60" s="14"/>
      <c r="C60" s="41"/>
      <c r="D60" s="41"/>
      <c r="E60" s="41"/>
      <c r="F60" s="41"/>
      <c r="G60" s="39"/>
      <c r="H60" s="39"/>
      <c r="I60" s="39"/>
      <c r="J60" s="39"/>
      <c r="K60" s="39"/>
      <c r="L60" s="39"/>
      <c r="M60" s="39"/>
      <c r="N60" s="39"/>
      <c r="O60" s="103"/>
      <c r="P60" s="202"/>
      <c r="Q60" s="107"/>
      <c r="R60" s="39"/>
      <c r="S60" s="39"/>
      <c r="T60" s="39"/>
      <c r="U60" s="39"/>
      <c r="V60" s="110"/>
      <c r="W60" s="112"/>
      <c r="X60" s="115"/>
      <c r="Y60" s="39"/>
      <c r="Z60" s="39"/>
      <c r="AA60" s="39"/>
      <c r="AB60" s="202"/>
      <c r="AC60" s="117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103"/>
      <c r="CW60" s="202"/>
      <c r="CX60" s="107"/>
      <c r="CY60" s="37"/>
      <c r="CZ60" s="37"/>
      <c r="DA60" s="37"/>
      <c r="DB60" s="37"/>
      <c r="DC60" s="71"/>
      <c r="DD60" s="112"/>
      <c r="DE60" s="115"/>
      <c r="DF60" s="37"/>
      <c r="DG60" s="37"/>
      <c r="DH60" s="37"/>
      <c r="DI60" s="202"/>
      <c r="DJ60" s="11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</row>
    <row r="61" spans="2:140" ht="14.65" customHeight="1" x14ac:dyDescent="0.45">
      <c r="B61" s="386"/>
      <c r="C61" s="386"/>
      <c r="D61" s="386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86"/>
      <c r="AD61" s="386"/>
      <c r="AE61" s="386"/>
      <c r="AF61" s="386"/>
      <c r="AG61" s="386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384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352"/>
      <c r="BY61" s="352"/>
      <c r="BZ61" s="352"/>
      <c r="CA61" s="27"/>
      <c r="CB61" s="27"/>
      <c r="CC61" s="206"/>
      <c r="CD61" s="206"/>
      <c r="CE61" s="206"/>
      <c r="CF61" s="27"/>
      <c r="CG61" s="27"/>
      <c r="CH61" s="2" t="s">
        <v>43</v>
      </c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25"/>
      <c r="DG61" s="25"/>
      <c r="DH61" s="25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</row>
    <row r="62" spans="2:140" x14ac:dyDescent="0.45">
      <c r="B62" s="43"/>
      <c r="C62" s="26"/>
      <c r="D62" s="44"/>
      <c r="E62" s="26"/>
      <c r="F62" s="39"/>
      <c r="G62" s="26"/>
      <c r="H62" s="26"/>
      <c r="I62" s="26"/>
      <c r="J62" s="26"/>
      <c r="K62" s="26"/>
      <c r="L62" s="39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384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352"/>
      <c r="BY62" s="352"/>
      <c r="BZ62" s="352"/>
      <c r="CA62" s="27"/>
      <c r="CB62" s="27"/>
      <c r="CC62" s="206"/>
      <c r="CD62" s="206"/>
      <c r="CE62" s="206"/>
      <c r="CF62" s="27"/>
      <c r="CG62" s="27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25"/>
      <c r="DG62" s="25"/>
      <c r="DH62" s="25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</row>
    <row r="63" spans="2:140" ht="14.65" customHeight="1" x14ac:dyDescent="0.45">
      <c r="B63" s="43"/>
      <c r="C63" s="26"/>
      <c r="D63" s="44"/>
      <c r="E63" s="26"/>
      <c r="F63" s="39"/>
      <c r="G63" s="26"/>
      <c r="H63" s="26"/>
      <c r="I63" s="26"/>
      <c r="J63" s="26"/>
      <c r="K63" s="26"/>
      <c r="L63" s="39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384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352"/>
      <c r="BY63" s="352"/>
      <c r="BZ63" s="352"/>
      <c r="CA63" s="27"/>
      <c r="CB63" s="27"/>
      <c r="CC63" s="206"/>
      <c r="CD63" s="206"/>
      <c r="CE63" s="206"/>
      <c r="CF63" s="27"/>
      <c r="CG63" s="27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25"/>
      <c r="DG63" s="25"/>
      <c r="DH63" s="25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</row>
    <row r="64" spans="2:140" x14ac:dyDescent="0.45">
      <c r="B64" s="43"/>
      <c r="C64" s="26"/>
      <c r="D64" s="44"/>
      <c r="E64" s="26"/>
      <c r="F64" s="39"/>
      <c r="G64" s="26"/>
      <c r="H64" s="26"/>
      <c r="I64" s="26"/>
      <c r="J64" s="26"/>
      <c r="K64" s="26"/>
      <c r="L64" s="39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384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352"/>
      <c r="BY64" s="352"/>
      <c r="BZ64" s="352"/>
      <c r="CA64" s="27"/>
      <c r="CB64" s="27"/>
      <c r="CC64" s="206"/>
      <c r="CD64" s="206"/>
      <c r="CE64" s="206"/>
      <c r="CF64" s="27"/>
      <c r="CG64" s="27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25"/>
      <c r="DG64" s="25"/>
      <c r="DH64" s="25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</row>
    <row r="65" spans="2:140" x14ac:dyDescent="0.45">
      <c r="B65" s="43"/>
      <c r="C65" s="26"/>
      <c r="D65" s="44"/>
      <c r="E65" s="26"/>
      <c r="F65" s="39"/>
      <c r="G65" s="26"/>
      <c r="H65" s="26"/>
      <c r="I65" s="26"/>
      <c r="J65" s="26"/>
      <c r="K65" s="26"/>
      <c r="L65" s="39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384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352"/>
      <c r="BY65" s="352"/>
      <c r="BZ65" s="352"/>
      <c r="CA65" s="27"/>
      <c r="CB65" s="27"/>
      <c r="CC65" s="206"/>
      <c r="CD65" s="206"/>
      <c r="CE65" s="206"/>
      <c r="CF65" s="27"/>
      <c r="CG65" s="27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25"/>
      <c r="DG65" s="25"/>
      <c r="DH65" s="25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</row>
    <row r="66" spans="2:140" x14ac:dyDescent="0.45">
      <c r="B66" s="43"/>
      <c r="C66" s="26"/>
      <c r="D66" s="44"/>
      <c r="E66" s="26"/>
      <c r="F66" s="39"/>
      <c r="G66" s="26"/>
      <c r="H66" s="26"/>
      <c r="I66" s="26"/>
      <c r="J66" s="26"/>
      <c r="K66" s="26"/>
      <c r="L66" s="39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384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352"/>
      <c r="BY66" s="352"/>
      <c r="BZ66" s="352"/>
      <c r="CA66" s="27"/>
      <c r="CB66" s="27"/>
      <c r="CC66" s="206"/>
      <c r="CD66" s="206"/>
      <c r="CE66" s="206"/>
      <c r="CF66" s="27"/>
      <c r="CG66" s="27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25"/>
      <c r="DG66" s="25"/>
      <c r="DH66" s="25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</row>
    <row r="67" spans="2:140" ht="14.65" customHeight="1" x14ac:dyDescent="0.45">
      <c r="B67" s="43"/>
      <c r="C67" s="26"/>
      <c r="D67" s="44"/>
      <c r="E67" s="26"/>
      <c r="F67" s="39"/>
      <c r="G67" s="26"/>
      <c r="H67" s="26"/>
      <c r="I67" s="26"/>
      <c r="J67" s="26"/>
      <c r="K67" s="26"/>
      <c r="L67" s="39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384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352"/>
      <c r="BY67" s="352"/>
      <c r="BZ67" s="352"/>
      <c r="CA67" s="27"/>
      <c r="CB67" s="27"/>
      <c r="CC67" s="206"/>
      <c r="CD67" s="206"/>
      <c r="CE67" s="206"/>
      <c r="CF67" s="27"/>
      <c r="CG67" s="27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25"/>
      <c r="DG67" s="25"/>
      <c r="DH67" s="25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</row>
    <row r="68" spans="2:140" ht="14.65" customHeight="1" x14ac:dyDescent="0.45">
      <c r="B68" s="43"/>
      <c r="C68" s="26"/>
      <c r="D68" s="44"/>
      <c r="E68" s="26"/>
      <c r="F68" s="39"/>
      <c r="G68" s="26"/>
      <c r="H68" s="26"/>
      <c r="I68" s="26"/>
      <c r="J68" s="26"/>
      <c r="K68" s="26"/>
      <c r="L68" s="39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384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352"/>
      <c r="BY68" s="352"/>
      <c r="BZ68" s="352"/>
      <c r="CA68" s="27"/>
      <c r="CB68" s="27"/>
      <c r="CC68" s="206"/>
      <c r="CD68" s="206"/>
      <c r="CE68" s="206"/>
      <c r="CF68" s="27"/>
      <c r="CG68" s="27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25"/>
      <c r="DG68" s="25"/>
      <c r="DH68" s="25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</row>
    <row r="69" spans="2:140" ht="14.65" customHeight="1" x14ac:dyDescent="0.45">
      <c r="B69" s="386"/>
      <c r="C69" s="386"/>
      <c r="D69" s="386"/>
      <c r="E69" s="386"/>
      <c r="F69" s="386"/>
      <c r="G69" s="386"/>
      <c r="H69" s="386"/>
      <c r="I69" s="386"/>
      <c r="J69" s="386"/>
      <c r="K69" s="386"/>
      <c r="L69" s="386"/>
      <c r="M69" s="386"/>
      <c r="N69" s="386"/>
      <c r="O69" s="386"/>
      <c r="P69" s="386"/>
      <c r="Q69" s="386"/>
      <c r="R69" s="386"/>
      <c r="S69" s="386"/>
      <c r="T69" s="386"/>
      <c r="U69" s="386"/>
      <c r="V69" s="386"/>
      <c r="W69" s="386"/>
      <c r="X69" s="386"/>
      <c r="Y69" s="386"/>
      <c r="Z69" s="386"/>
      <c r="AA69" s="386"/>
      <c r="AB69" s="386"/>
      <c r="AC69" s="386"/>
      <c r="AD69" s="386"/>
      <c r="AE69" s="386"/>
      <c r="AF69" s="386"/>
      <c r="AG69" s="386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384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352"/>
      <c r="BY69" s="352"/>
      <c r="BZ69" s="352"/>
      <c r="CA69" s="27"/>
      <c r="CB69" s="27"/>
      <c r="CC69" s="206"/>
      <c r="CD69" s="206"/>
      <c r="CE69" s="206"/>
      <c r="CF69" s="27"/>
      <c r="CG69" s="27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25"/>
      <c r="DG69" s="25"/>
      <c r="DH69" s="25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</row>
    <row r="70" spans="2:140" x14ac:dyDescent="0.45">
      <c r="B70" s="43"/>
      <c r="C70" s="26"/>
      <c r="D70" s="44"/>
      <c r="E70" s="26"/>
      <c r="F70" s="39"/>
      <c r="G70" s="26"/>
      <c r="H70" s="26"/>
      <c r="I70" s="26"/>
      <c r="J70" s="26"/>
      <c r="K70" s="26"/>
      <c r="L70" s="39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384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352"/>
      <c r="BY70" s="352"/>
      <c r="BZ70" s="352"/>
      <c r="CA70" s="27"/>
      <c r="CB70" s="27"/>
      <c r="CC70" s="206"/>
      <c r="CD70" s="206"/>
      <c r="CE70" s="206"/>
      <c r="CF70" s="27"/>
      <c r="CG70" s="27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25"/>
      <c r="DG70" s="25"/>
      <c r="DH70" s="25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</row>
    <row r="71" spans="2:140" x14ac:dyDescent="0.45">
      <c r="B71" s="43"/>
      <c r="C71" s="26"/>
      <c r="D71" s="44"/>
      <c r="E71" s="26"/>
      <c r="F71" s="39"/>
      <c r="G71" s="26"/>
      <c r="H71" s="26"/>
      <c r="I71" s="26"/>
      <c r="J71" s="26"/>
      <c r="K71" s="26"/>
      <c r="L71" s="39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384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352"/>
      <c r="BY71" s="352"/>
      <c r="BZ71" s="352"/>
      <c r="CA71" s="27"/>
      <c r="CB71" s="27"/>
      <c r="CC71" s="206"/>
      <c r="CD71" s="206"/>
      <c r="CE71" s="206"/>
      <c r="CF71" s="27"/>
      <c r="CG71" s="27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25"/>
      <c r="DG71" s="25"/>
      <c r="DH71" s="25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</row>
    <row r="72" spans="2:140" x14ac:dyDescent="0.45">
      <c r="B72" s="43"/>
      <c r="C72" s="26"/>
      <c r="D72" s="44"/>
      <c r="E72" s="26"/>
      <c r="F72" s="39"/>
      <c r="G72" s="26"/>
      <c r="H72" s="26"/>
      <c r="I72" s="26"/>
      <c r="J72" s="26"/>
      <c r="K72" s="26"/>
      <c r="L72" s="39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384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352"/>
      <c r="BY72" s="352"/>
      <c r="BZ72" s="352"/>
      <c r="CA72" s="27"/>
      <c r="CB72" s="27"/>
      <c r="CC72" s="206"/>
      <c r="CD72" s="206"/>
      <c r="CE72" s="206"/>
      <c r="CF72" s="27"/>
      <c r="CG72" s="27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25"/>
      <c r="DG72" s="25"/>
      <c r="DH72" s="25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</row>
    <row r="73" spans="2:140" ht="14.65" customHeight="1" x14ac:dyDescent="0.45">
      <c r="B73" s="43"/>
      <c r="C73" s="26"/>
      <c r="D73" s="44"/>
      <c r="E73" s="26"/>
      <c r="F73" s="39"/>
      <c r="G73" s="26"/>
      <c r="H73" s="26"/>
      <c r="I73" s="26"/>
      <c r="J73" s="26"/>
      <c r="K73" s="26"/>
      <c r="L73" s="39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384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352"/>
      <c r="BY73" s="352"/>
      <c r="BZ73" s="352"/>
      <c r="CA73" s="27"/>
      <c r="CB73" s="27"/>
      <c r="CC73" s="206"/>
      <c r="CD73" s="206"/>
      <c r="CE73" s="206"/>
      <c r="CF73" s="27"/>
      <c r="CG73" s="27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25"/>
      <c r="DG73" s="25"/>
      <c r="DH73" s="25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</row>
    <row r="74" spans="2:140" ht="14.65" customHeight="1" x14ac:dyDescent="0.45">
      <c r="B74" s="386"/>
      <c r="C74" s="386"/>
      <c r="D74" s="386"/>
      <c r="E74" s="386"/>
      <c r="F74" s="386"/>
      <c r="G74" s="386"/>
      <c r="H74" s="386"/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6"/>
      <c r="AF74" s="386"/>
      <c r="AG74" s="386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384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352"/>
      <c r="BY74" s="352"/>
      <c r="BZ74" s="352"/>
      <c r="CA74" s="27"/>
      <c r="CB74" s="27"/>
      <c r="CC74" s="206"/>
      <c r="CD74" s="206"/>
      <c r="CE74" s="206"/>
      <c r="CF74" s="27"/>
      <c r="CG74" s="27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25"/>
      <c r="DG74" s="25"/>
      <c r="DH74" s="25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</row>
    <row r="75" spans="2:140" x14ac:dyDescent="0.45">
      <c r="B75" s="43"/>
      <c r="C75" s="26"/>
      <c r="D75" s="44"/>
      <c r="E75" s="26"/>
      <c r="F75" s="39"/>
      <c r="G75" s="26"/>
      <c r="H75" s="26"/>
      <c r="I75" s="26"/>
      <c r="J75" s="26"/>
      <c r="K75" s="26"/>
      <c r="L75" s="39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384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352"/>
      <c r="BY75" s="352"/>
      <c r="BZ75" s="352"/>
      <c r="CA75" s="27"/>
      <c r="CB75" s="27"/>
      <c r="CC75" s="206"/>
      <c r="CD75" s="206"/>
      <c r="CE75" s="206"/>
      <c r="CF75" s="27"/>
      <c r="CG75" s="27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25"/>
      <c r="DG75" s="25"/>
      <c r="DH75" s="25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</row>
    <row r="76" spans="2:140" x14ac:dyDescent="0.45">
      <c r="B76" s="43"/>
      <c r="C76" s="26"/>
      <c r="D76" s="44"/>
      <c r="E76" s="26"/>
      <c r="F76" s="39"/>
      <c r="G76" s="26"/>
      <c r="H76" s="26"/>
      <c r="I76" s="26"/>
      <c r="J76" s="26"/>
      <c r="K76" s="26"/>
      <c r="L76" s="39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384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352"/>
      <c r="BY76" s="352"/>
      <c r="BZ76" s="352"/>
      <c r="CA76" s="27"/>
      <c r="CB76" s="27"/>
      <c r="CC76" s="206"/>
      <c r="CD76" s="206"/>
      <c r="CE76" s="206"/>
      <c r="CF76" s="27"/>
      <c r="CG76" s="27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25"/>
      <c r="DG76" s="25"/>
      <c r="DH76" s="25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</row>
    <row r="77" spans="2:140" x14ac:dyDescent="0.45">
      <c r="B77" s="43"/>
      <c r="C77" s="26"/>
      <c r="D77" s="44"/>
      <c r="E77" s="26"/>
      <c r="F77" s="39"/>
      <c r="G77" s="26"/>
      <c r="H77" s="26"/>
      <c r="I77" s="26"/>
      <c r="J77" s="26"/>
      <c r="K77" s="26"/>
      <c r="L77" s="39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384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352"/>
      <c r="BY77" s="352"/>
      <c r="BZ77" s="352"/>
      <c r="CA77" s="27"/>
      <c r="CB77" s="27"/>
      <c r="CC77" s="206"/>
      <c r="CD77" s="206"/>
      <c r="CE77" s="206"/>
      <c r="CF77" s="27"/>
      <c r="CG77" s="27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25"/>
      <c r="DG77" s="25"/>
      <c r="DH77" s="25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</row>
    <row r="78" spans="2:140" x14ac:dyDescent="0.45">
      <c r="B78" s="36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6"/>
      <c r="N78" s="36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25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25"/>
      <c r="DG78" s="25"/>
      <c r="DH78" s="25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</row>
    <row r="79" spans="2:140" x14ac:dyDescent="0.45">
      <c r="B79" s="16"/>
      <c r="C79" s="23"/>
      <c r="D79" s="23"/>
      <c r="E79" s="16"/>
      <c r="F79" s="14"/>
      <c r="G79" s="14"/>
      <c r="H79" s="14"/>
      <c r="I79" s="14"/>
      <c r="J79" s="14"/>
      <c r="K79" s="14"/>
      <c r="L79" s="14"/>
      <c r="N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25"/>
      <c r="DG79" s="25"/>
      <c r="DH79" s="25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</row>
    <row r="80" spans="2:140" x14ac:dyDescent="0.45"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25"/>
      <c r="DG80" s="25"/>
      <c r="DH80" s="25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</row>
    <row r="81" spans="87:140" x14ac:dyDescent="0.45"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25"/>
      <c r="DG81" s="25"/>
      <c r="DH81" s="25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</row>
    <row r="82" spans="87:140" x14ac:dyDescent="0.45"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</row>
    <row r="83" spans="87:140" x14ac:dyDescent="0.45">
      <c r="CW83" s="36"/>
    </row>
    <row r="84" spans="87:140" x14ac:dyDescent="0.45">
      <c r="CW84" s="36"/>
    </row>
    <row r="85" spans="87:140" x14ac:dyDescent="0.45">
      <c r="CW85" s="36"/>
    </row>
    <row r="86" spans="87:140" x14ac:dyDescent="0.45">
      <c r="CW86" s="36"/>
    </row>
    <row r="87" spans="87:140" x14ac:dyDescent="0.45">
      <c r="CW87" s="36"/>
    </row>
    <row r="88" spans="87:140" x14ac:dyDescent="0.45">
      <c r="CW88" s="36"/>
    </row>
    <row r="89" spans="87:140" x14ac:dyDescent="0.45">
      <c r="CW89" s="36"/>
    </row>
    <row r="90" spans="87:140" x14ac:dyDescent="0.45">
      <c r="CW90" s="36"/>
    </row>
    <row r="91" spans="87:140" x14ac:dyDescent="0.45">
      <c r="CW91" s="36"/>
    </row>
    <row r="92" spans="87:140" x14ac:dyDescent="0.45">
      <c r="CW92" s="36"/>
    </row>
    <row r="93" spans="87:140" x14ac:dyDescent="0.45">
      <c r="CW93" s="36"/>
    </row>
    <row r="94" spans="87:140" x14ac:dyDescent="0.45">
      <c r="CW94" s="36"/>
    </row>
    <row r="95" spans="87:140" x14ac:dyDescent="0.45">
      <c r="CW95" s="36"/>
    </row>
    <row r="96" spans="87:140" x14ac:dyDescent="0.45">
      <c r="CW96" s="36"/>
    </row>
    <row r="97" spans="101:101" x14ac:dyDescent="0.45">
      <c r="CW97" s="36"/>
    </row>
    <row r="98" spans="101:101" x14ac:dyDescent="0.45">
      <c r="CW98" s="36"/>
    </row>
    <row r="99" spans="101:101" x14ac:dyDescent="0.45">
      <c r="CW99" s="36"/>
    </row>
    <row r="100" spans="101:101" x14ac:dyDescent="0.45">
      <c r="CW100" s="36"/>
    </row>
    <row r="101" spans="101:101" x14ac:dyDescent="0.45">
      <c r="CW101" s="36"/>
    </row>
    <row r="102" spans="101:101" x14ac:dyDescent="0.45">
      <c r="CW102" s="36"/>
    </row>
    <row r="103" spans="101:101" x14ac:dyDescent="0.45">
      <c r="CW103" s="36"/>
    </row>
    <row r="104" spans="101:101" x14ac:dyDescent="0.45">
      <c r="CW104" s="36"/>
    </row>
    <row r="105" spans="101:101" x14ac:dyDescent="0.45">
      <c r="CW105" s="36"/>
    </row>
    <row r="106" spans="101:101" x14ac:dyDescent="0.45">
      <c r="CW106" s="36"/>
    </row>
    <row r="107" spans="101:101" x14ac:dyDescent="0.45">
      <c r="CW107" s="36"/>
    </row>
    <row r="108" spans="101:101" x14ac:dyDescent="0.45">
      <c r="CW108" s="36"/>
    </row>
    <row r="109" spans="101:101" x14ac:dyDescent="0.45">
      <c r="CW109" s="36"/>
    </row>
    <row r="110" spans="101:101" x14ac:dyDescent="0.45">
      <c r="CW110" s="36"/>
    </row>
    <row r="111" spans="101:101" x14ac:dyDescent="0.45">
      <c r="CW111" s="36"/>
    </row>
    <row r="112" spans="101:101" x14ac:dyDescent="0.45">
      <c r="CW112" s="36"/>
    </row>
    <row r="113" spans="101:101" x14ac:dyDescent="0.45">
      <c r="CW113" s="36"/>
    </row>
    <row r="114" spans="101:101" x14ac:dyDescent="0.45">
      <c r="CW114" s="36"/>
    </row>
    <row r="115" spans="101:101" x14ac:dyDescent="0.45">
      <c r="CW115" s="36"/>
    </row>
    <row r="116" spans="101:101" x14ac:dyDescent="0.45">
      <c r="CW116" s="36"/>
    </row>
    <row r="117" spans="101:101" x14ac:dyDescent="0.45">
      <c r="CW117" s="36"/>
    </row>
    <row r="118" spans="101:101" x14ac:dyDescent="0.45">
      <c r="CW118" s="36"/>
    </row>
    <row r="119" spans="101:101" x14ac:dyDescent="0.45">
      <c r="CW119" s="36"/>
    </row>
    <row r="120" spans="101:101" x14ac:dyDescent="0.45">
      <c r="CW120" s="36"/>
    </row>
    <row r="121" spans="101:101" x14ac:dyDescent="0.45">
      <c r="CW121" s="36"/>
    </row>
    <row r="122" spans="101:101" x14ac:dyDescent="0.45">
      <c r="CW122" s="36"/>
    </row>
    <row r="123" spans="101:101" x14ac:dyDescent="0.45">
      <c r="CW123" s="36"/>
    </row>
    <row r="124" spans="101:101" x14ac:dyDescent="0.45">
      <c r="CW124" s="36"/>
    </row>
    <row r="125" spans="101:101" x14ac:dyDescent="0.45">
      <c r="CW125" s="36"/>
    </row>
    <row r="126" spans="101:101" x14ac:dyDescent="0.45">
      <c r="CW126" s="36"/>
    </row>
    <row r="127" spans="101:101" x14ac:dyDescent="0.45">
      <c r="CW127" s="36"/>
    </row>
    <row r="128" spans="101:101" x14ac:dyDescent="0.45">
      <c r="CW128" s="36"/>
    </row>
    <row r="129" spans="101:101" x14ac:dyDescent="0.45">
      <c r="CW129" s="36"/>
    </row>
    <row r="130" spans="101:101" x14ac:dyDescent="0.45">
      <c r="CW130" s="36"/>
    </row>
    <row r="131" spans="101:101" x14ac:dyDescent="0.45">
      <c r="CW131" s="36"/>
    </row>
    <row r="132" spans="101:101" x14ac:dyDescent="0.45">
      <c r="CW132" s="36"/>
    </row>
    <row r="133" spans="101:101" x14ac:dyDescent="0.45">
      <c r="CW133" s="36"/>
    </row>
    <row r="134" spans="101:101" x14ac:dyDescent="0.45">
      <c r="CW134" s="36"/>
    </row>
    <row r="135" spans="101:101" x14ac:dyDescent="0.45">
      <c r="CW135" s="36"/>
    </row>
    <row r="136" spans="101:101" x14ac:dyDescent="0.45">
      <c r="CW136" s="36"/>
    </row>
    <row r="137" spans="101:101" x14ac:dyDescent="0.45">
      <c r="CW137" s="36"/>
    </row>
    <row r="138" spans="101:101" x14ac:dyDescent="0.45">
      <c r="CW138" s="36"/>
    </row>
    <row r="139" spans="101:101" x14ac:dyDescent="0.45">
      <c r="CW139" s="36"/>
    </row>
    <row r="140" spans="101:101" x14ac:dyDescent="0.45">
      <c r="CW140" s="36"/>
    </row>
    <row r="141" spans="101:101" x14ac:dyDescent="0.45">
      <c r="CW141" s="36"/>
    </row>
    <row r="142" spans="101:101" x14ac:dyDescent="0.45">
      <c r="CW142" s="36"/>
    </row>
    <row r="143" spans="101:101" x14ac:dyDescent="0.45">
      <c r="CW143" s="36"/>
    </row>
    <row r="144" spans="101:101" x14ac:dyDescent="0.45">
      <c r="CW144" s="36"/>
    </row>
    <row r="145" spans="101:101" x14ac:dyDescent="0.45">
      <c r="CW145" s="36"/>
    </row>
    <row r="146" spans="101:101" x14ac:dyDescent="0.45">
      <c r="CW146" s="36"/>
    </row>
    <row r="147" spans="101:101" x14ac:dyDescent="0.45">
      <c r="CW147" s="36"/>
    </row>
    <row r="148" spans="101:101" x14ac:dyDescent="0.45">
      <c r="CW148" s="36"/>
    </row>
    <row r="149" spans="101:101" x14ac:dyDescent="0.45">
      <c r="CW149" s="36"/>
    </row>
    <row r="150" spans="101:101" x14ac:dyDescent="0.45">
      <c r="CW150" s="36"/>
    </row>
    <row r="151" spans="101:101" x14ac:dyDescent="0.45">
      <c r="CW151" s="36"/>
    </row>
    <row r="152" spans="101:101" x14ac:dyDescent="0.45">
      <c r="CW152" s="36"/>
    </row>
    <row r="153" spans="101:101" x14ac:dyDescent="0.45">
      <c r="CW153" s="36"/>
    </row>
    <row r="154" spans="101:101" x14ac:dyDescent="0.45">
      <c r="CW154" s="36"/>
    </row>
    <row r="155" spans="101:101" x14ac:dyDescent="0.45">
      <c r="CW155" s="36"/>
    </row>
    <row r="156" spans="101:101" x14ac:dyDescent="0.45">
      <c r="CW156" s="36"/>
    </row>
    <row r="157" spans="101:101" x14ac:dyDescent="0.45">
      <c r="CW157" s="36"/>
    </row>
    <row r="158" spans="101:101" x14ac:dyDescent="0.45">
      <c r="CW158" s="36"/>
    </row>
    <row r="159" spans="101:101" x14ac:dyDescent="0.45">
      <c r="CW159" s="36"/>
    </row>
    <row r="160" spans="101:101" x14ac:dyDescent="0.45">
      <c r="CW160" s="36"/>
    </row>
    <row r="161" spans="101:101" x14ac:dyDescent="0.45">
      <c r="CW161" s="36"/>
    </row>
    <row r="162" spans="101:101" x14ac:dyDescent="0.45">
      <c r="CW162" s="36"/>
    </row>
    <row r="163" spans="101:101" x14ac:dyDescent="0.45">
      <c r="CW163" s="36"/>
    </row>
    <row r="164" spans="101:101" x14ac:dyDescent="0.45">
      <c r="CW164" s="36"/>
    </row>
    <row r="165" spans="101:101" x14ac:dyDescent="0.45">
      <c r="CW165" s="36"/>
    </row>
    <row r="166" spans="101:101" x14ac:dyDescent="0.45">
      <c r="CW166" s="36"/>
    </row>
    <row r="167" spans="101:101" x14ac:dyDescent="0.45">
      <c r="CW167" s="36"/>
    </row>
    <row r="168" spans="101:101" x14ac:dyDescent="0.45">
      <c r="CW168" s="36"/>
    </row>
    <row r="169" spans="101:101" x14ac:dyDescent="0.45">
      <c r="CW169" s="36"/>
    </row>
    <row r="170" spans="101:101" x14ac:dyDescent="0.45">
      <c r="CW170" s="36"/>
    </row>
    <row r="171" spans="101:101" x14ac:dyDescent="0.45">
      <c r="CW171" s="36"/>
    </row>
    <row r="172" spans="101:101" x14ac:dyDescent="0.45">
      <c r="CW172" s="36"/>
    </row>
    <row r="173" spans="101:101" x14ac:dyDescent="0.45">
      <c r="CW173" s="36"/>
    </row>
    <row r="174" spans="101:101" x14ac:dyDescent="0.45">
      <c r="CW174" s="36"/>
    </row>
    <row r="175" spans="101:101" x14ac:dyDescent="0.45">
      <c r="CW175" s="36"/>
    </row>
    <row r="176" spans="101:101" x14ac:dyDescent="0.45">
      <c r="CW176" s="36"/>
    </row>
    <row r="177" spans="101:101" x14ac:dyDescent="0.45">
      <c r="CW177" s="36"/>
    </row>
    <row r="178" spans="101:101" x14ac:dyDescent="0.45">
      <c r="CW178" s="36"/>
    </row>
    <row r="179" spans="101:101" x14ac:dyDescent="0.45">
      <c r="CW179" s="36"/>
    </row>
    <row r="180" spans="101:101" x14ac:dyDescent="0.45">
      <c r="CW180" s="36"/>
    </row>
    <row r="181" spans="101:101" x14ac:dyDescent="0.45">
      <c r="CW181" s="36"/>
    </row>
    <row r="182" spans="101:101" x14ac:dyDescent="0.45">
      <c r="CW182" s="36"/>
    </row>
    <row r="183" spans="101:101" x14ac:dyDescent="0.45">
      <c r="CW183" s="36"/>
    </row>
    <row r="184" spans="101:101" x14ac:dyDescent="0.45">
      <c r="CW184" s="36"/>
    </row>
    <row r="185" spans="101:101" x14ac:dyDescent="0.45">
      <c r="CW185" s="36"/>
    </row>
    <row r="186" spans="101:101" x14ac:dyDescent="0.45">
      <c r="CW186" s="36"/>
    </row>
    <row r="187" spans="101:101" x14ac:dyDescent="0.45">
      <c r="CW187" s="36"/>
    </row>
    <row r="188" spans="101:101" x14ac:dyDescent="0.45">
      <c r="CW188" s="36"/>
    </row>
    <row r="189" spans="101:101" x14ac:dyDescent="0.45">
      <c r="CW189" s="36"/>
    </row>
    <row r="190" spans="101:101" x14ac:dyDescent="0.45">
      <c r="CW190" s="36"/>
    </row>
    <row r="191" spans="101:101" x14ac:dyDescent="0.45">
      <c r="CW191" s="36"/>
    </row>
    <row r="192" spans="101:101" x14ac:dyDescent="0.45">
      <c r="CW192" s="36"/>
    </row>
    <row r="193" spans="101:101" x14ac:dyDescent="0.45">
      <c r="CW193" s="36"/>
    </row>
    <row r="194" spans="101:101" x14ac:dyDescent="0.45">
      <c r="CW194" s="36"/>
    </row>
    <row r="195" spans="101:101" x14ac:dyDescent="0.45">
      <c r="CW195" s="36"/>
    </row>
    <row r="196" spans="101:101" x14ac:dyDescent="0.45">
      <c r="CW196" s="36"/>
    </row>
    <row r="197" spans="101:101" x14ac:dyDescent="0.45">
      <c r="CW197" s="36"/>
    </row>
    <row r="198" spans="101:101" x14ac:dyDescent="0.45">
      <c r="CW198" s="36"/>
    </row>
    <row r="199" spans="101:101" x14ac:dyDescent="0.45">
      <c r="CW199" s="36"/>
    </row>
    <row r="200" spans="101:101" x14ac:dyDescent="0.45">
      <c r="CW200" s="36"/>
    </row>
    <row r="201" spans="101:101" x14ac:dyDescent="0.45">
      <c r="CW201" s="36"/>
    </row>
    <row r="202" spans="101:101" x14ac:dyDescent="0.45">
      <c r="CW202" s="36"/>
    </row>
    <row r="203" spans="101:101" x14ac:dyDescent="0.45">
      <c r="CW203" s="36"/>
    </row>
    <row r="204" spans="101:101" x14ac:dyDescent="0.45">
      <c r="CW204" s="36"/>
    </row>
    <row r="205" spans="101:101" x14ac:dyDescent="0.45">
      <c r="CW205" s="36"/>
    </row>
    <row r="206" spans="101:101" x14ac:dyDescent="0.45">
      <c r="CW206" s="36"/>
    </row>
    <row r="207" spans="101:101" x14ac:dyDescent="0.45">
      <c r="CW207" s="36"/>
    </row>
    <row r="208" spans="101:101" x14ac:dyDescent="0.45">
      <c r="CW208" s="36"/>
    </row>
    <row r="209" spans="101:101" x14ac:dyDescent="0.45">
      <c r="CW209" s="36"/>
    </row>
    <row r="210" spans="101:101" x14ac:dyDescent="0.45">
      <c r="CW210" s="36"/>
    </row>
    <row r="211" spans="101:101" x14ac:dyDescent="0.45">
      <c r="CW211" s="36"/>
    </row>
    <row r="212" spans="101:101" x14ac:dyDescent="0.45">
      <c r="CW212" s="36"/>
    </row>
    <row r="213" spans="101:101" x14ac:dyDescent="0.45">
      <c r="CW213" s="36"/>
    </row>
    <row r="214" spans="101:101" x14ac:dyDescent="0.45">
      <c r="CW214" s="36"/>
    </row>
    <row r="215" spans="101:101" x14ac:dyDescent="0.45">
      <c r="CW215" s="36"/>
    </row>
    <row r="216" spans="101:101" x14ac:dyDescent="0.45">
      <c r="CW216" s="36"/>
    </row>
    <row r="217" spans="101:101" x14ac:dyDescent="0.45">
      <c r="CW217" s="36"/>
    </row>
    <row r="218" spans="101:101" x14ac:dyDescent="0.45">
      <c r="CW218" s="36"/>
    </row>
    <row r="219" spans="101:101" x14ac:dyDescent="0.45">
      <c r="CW219" s="36"/>
    </row>
    <row r="220" spans="101:101" x14ac:dyDescent="0.45">
      <c r="CW220" s="36"/>
    </row>
    <row r="221" spans="101:101" x14ac:dyDescent="0.45">
      <c r="CW221" s="36"/>
    </row>
    <row r="222" spans="101:101" x14ac:dyDescent="0.45">
      <c r="CW222" s="36"/>
    </row>
    <row r="223" spans="101:101" x14ac:dyDescent="0.45">
      <c r="CW223" s="36"/>
    </row>
    <row r="224" spans="101:101" x14ac:dyDescent="0.45">
      <c r="CW224" s="36"/>
    </row>
    <row r="225" spans="101:101" x14ac:dyDescent="0.45">
      <c r="CW225" s="36"/>
    </row>
    <row r="226" spans="101:101" x14ac:dyDescent="0.45">
      <c r="CW226" s="36"/>
    </row>
    <row r="227" spans="101:101" x14ac:dyDescent="0.45">
      <c r="CW227" s="36"/>
    </row>
    <row r="228" spans="101:101" x14ac:dyDescent="0.45">
      <c r="CW228" s="36"/>
    </row>
    <row r="229" spans="101:101" x14ac:dyDescent="0.45">
      <c r="CW229" s="36"/>
    </row>
    <row r="230" spans="101:101" x14ac:dyDescent="0.45">
      <c r="CW230" s="36"/>
    </row>
    <row r="231" spans="101:101" x14ac:dyDescent="0.45">
      <c r="CW231" s="36"/>
    </row>
    <row r="232" spans="101:101" x14ac:dyDescent="0.45">
      <c r="CW232" s="36"/>
    </row>
    <row r="233" spans="101:101" x14ac:dyDescent="0.45">
      <c r="CW233" s="36"/>
    </row>
    <row r="234" spans="101:101" x14ac:dyDescent="0.45">
      <c r="CW234" s="36"/>
    </row>
    <row r="235" spans="101:101" x14ac:dyDescent="0.45">
      <c r="CW235" s="36"/>
    </row>
    <row r="236" spans="101:101" x14ac:dyDescent="0.45">
      <c r="CW236" s="36"/>
    </row>
    <row r="237" spans="101:101" x14ac:dyDescent="0.45">
      <c r="CW237" s="36"/>
    </row>
    <row r="238" spans="101:101" x14ac:dyDescent="0.45">
      <c r="CW238" s="36"/>
    </row>
    <row r="239" spans="101:101" x14ac:dyDescent="0.45">
      <c r="CW239" s="36"/>
    </row>
    <row r="240" spans="101:101" x14ac:dyDescent="0.45">
      <c r="CW240" s="36"/>
    </row>
    <row r="241" spans="101:101" x14ac:dyDescent="0.45">
      <c r="CW241" s="36"/>
    </row>
    <row r="242" spans="101:101" x14ac:dyDescent="0.45">
      <c r="CW242" s="36"/>
    </row>
    <row r="243" spans="101:101" x14ac:dyDescent="0.45">
      <c r="CW243" s="36"/>
    </row>
    <row r="244" spans="101:101" x14ac:dyDescent="0.45">
      <c r="CW244" s="36"/>
    </row>
    <row r="245" spans="101:101" x14ac:dyDescent="0.45">
      <c r="CW245" s="36"/>
    </row>
    <row r="246" spans="101:101" x14ac:dyDescent="0.45">
      <c r="CW246" s="36"/>
    </row>
    <row r="247" spans="101:101" x14ac:dyDescent="0.45">
      <c r="CW247" s="36"/>
    </row>
    <row r="248" spans="101:101" x14ac:dyDescent="0.45">
      <c r="CW248" s="36"/>
    </row>
    <row r="249" spans="101:101" x14ac:dyDescent="0.45">
      <c r="CW249" s="36"/>
    </row>
    <row r="250" spans="101:101" x14ac:dyDescent="0.45">
      <c r="CW250" s="36"/>
    </row>
    <row r="251" spans="101:101" x14ac:dyDescent="0.45">
      <c r="CW251" s="36"/>
    </row>
    <row r="252" spans="101:101" x14ac:dyDescent="0.45">
      <c r="CW252" s="36"/>
    </row>
    <row r="253" spans="101:101" x14ac:dyDescent="0.45">
      <c r="CW253" s="36"/>
    </row>
    <row r="254" spans="101:101" x14ac:dyDescent="0.45">
      <c r="CW254" s="36"/>
    </row>
    <row r="255" spans="101:101" x14ac:dyDescent="0.45">
      <c r="CW255" s="36"/>
    </row>
    <row r="256" spans="101:101" x14ac:dyDescent="0.45">
      <c r="CW256" s="36"/>
    </row>
    <row r="257" spans="101:101" x14ac:dyDescent="0.45">
      <c r="CW257" s="36"/>
    </row>
    <row r="258" spans="101:101" x14ac:dyDescent="0.45">
      <c r="CW258" s="36"/>
    </row>
    <row r="259" spans="101:101" x14ac:dyDescent="0.45">
      <c r="CW259" s="36"/>
    </row>
    <row r="260" spans="101:101" x14ac:dyDescent="0.45">
      <c r="CW260" s="36"/>
    </row>
    <row r="261" spans="101:101" x14ac:dyDescent="0.45">
      <c r="CW261" s="36"/>
    </row>
    <row r="262" spans="101:101" x14ac:dyDescent="0.45">
      <c r="CW262" s="36"/>
    </row>
    <row r="263" spans="101:101" x14ac:dyDescent="0.45">
      <c r="CW263" s="36"/>
    </row>
    <row r="264" spans="101:101" x14ac:dyDescent="0.45">
      <c r="CW264" s="36"/>
    </row>
    <row r="265" spans="101:101" x14ac:dyDescent="0.45">
      <c r="CW265" s="36"/>
    </row>
    <row r="266" spans="101:101" x14ac:dyDescent="0.45">
      <c r="CW266" s="36"/>
    </row>
    <row r="267" spans="101:101" x14ac:dyDescent="0.45">
      <c r="CW267" s="36"/>
    </row>
    <row r="268" spans="101:101" x14ac:dyDescent="0.45">
      <c r="CW268" s="36"/>
    </row>
    <row r="269" spans="101:101" x14ac:dyDescent="0.45">
      <c r="CW269" s="36"/>
    </row>
    <row r="270" spans="101:101" x14ac:dyDescent="0.45">
      <c r="CW270" s="36"/>
    </row>
    <row r="271" spans="101:101" x14ac:dyDescent="0.45">
      <c r="CW271" s="36"/>
    </row>
    <row r="272" spans="101:101" x14ac:dyDescent="0.45">
      <c r="CW272" s="36"/>
    </row>
    <row r="273" spans="101:101" x14ac:dyDescent="0.45">
      <c r="CW273" s="36"/>
    </row>
    <row r="274" spans="101:101" x14ac:dyDescent="0.45">
      <c r="CW274" s="36"/>
    </row>
    <row r="275" spans="101:101" x14ac:dyDescent="0.45">
      <c r="CW275" s="36"/>
    </row>
    <row r="276" spans="101:101" x14ac:dyDescent="0.45">
      <c r="CW276" s="36"/>
    </row>
    <row r="277" spans="101:101" x14ac:dyDescent="0.45">
      <c r="CW277" s="36"/>
    </row>
    <row r="278" spans="101:101" x14ac:dyDescent="0.45">
      <c r="CW278" s="36"/>
    </row>
    <row r="279" spans="101:101" x14ac:dyDescent="0.45">
      <c r="CW279" s="36"/>
    </row>
    <row r="280" spans="101:101" x14ac:dyDescent="0.45">
      <c r="CW280" s="36"/>
    </row>
    <row r="281" spans="101:101" x14ac:dyDescent="0.45">
      <c r="CW281" s="36"/>
    </row>
    <row r="282" spans="101:101" x14ac:dyDescent="0.45">
      <c r="CW282" s="36"/>
    </row>
    <row r="283" spans="101:101" x14ac:dyDescent="0.45">
      <c r="CW283" s="36"/>
    </row>
    <row r="284" spans="101:101" x14ac:dyDescent="0.45">
      <c r="CW284" s="36"/>
    </row>
    <row r="285" spans="101:101" x14ac:dyDescent="0.45">
      <c r="CW285" s="36"/>
    </row>
    <row r="286" spans="101:101" x14ac:dyDescent="0.45">
      <c r="CW286" s="36"/>
    </row>
    <row r="287" spans="101:101" x14ac:dyDescent="0.45">
      <c r="CW287" s="36"/>
    </row>
    <row r="288" spans="101:101" x14ac:dyDescent="0.45">
      <c r="CW288" s="36"/>
    </row>
    <row r="289" spans="101:101" x14ac:dyDescent="0.45">
      <c r="CW289" s="36"/>
    </row>
    <row r="290" spans="101:101" x14ac:dyDescent="0.45">
      <c r="CW290" s="36"/>
    </row>
    <row r="291" spans="101:101" x14ac:dyDescent="0.45">
      <c r="CW291" s="36"/>
    </row>
    <row r="292" spans="101:101" x14ac:dyDescent="0.45">
      <c r="CW292" s="36"/>
    </row>
    <row r="293" spans="101:101" x14ac:dyDescent="0.45">
      <c r="CW293" s="36"/>
    </row>
    <row r="294" spans="101:101" x14ac:dyDescent="0.45">
      <c r="CW294" s="36"/>
    </row>
    <row r="295" spans="101:101" x14ac:dyDescent="0.45">
      <c r="CW295" s="36"/>
    </row>
    <row r="296" spans="101:101" x14ac:dyDescent="0.45">
      <c r="CW296" s="36"/>
    </row>
    <row r="297" spans="101:101" x14ac:dyDescent="0.45">
      <c r="CW297" s="36"/>
    </row>
    <row r="298" spans="101:101" x14ac:dyDescent="0.45">
      <c r="CW298" s="36"/>
    </row>
    <row r="299" spans="101:101" x14ac:dyDescent="0.45">
      <c r="CW299" s="36"/>
    </row>
    <row r="300" spans="101:101" x14ac:dyDescent="0.45">
      <c r="CW300" s="36"/>
    </row>
    <row r="301" spans="101:101" x14ac:dyDescent="0.45">
      <c r="CW301" s="36"/>
    </row>
    <row r="302" spans="101:101" x14ac:dyDescent="0.45">
      <c r="CW302" s="36"/>
    </row>
    <row r="303" spans="101:101" x14ac:dyDescent="0.45">
      <c r="CW303" s="36"/>
    </row>
    <row r="304" spans="101:101" x14ac:dyDescent="0.45">
      <c r="CW304" s="36"/>
    </row>
    <row r="305" spans="101:101" x14ac:dyDescent="0.45">
      <c r="CW305" s="36"/>
    </row>
    <row r="306" spans="101:101" x14ac:dyDescent="0.45">
      <c r="CW306" s="36"/>
    </row>
    <row r="307" spans="101:101" x14ac:dyDescent="0.45">
      <c r="CW307" s="36"/>
    </row>
    <row r="308" spans="101:101" x14ac:dyDescent="0.45">
      <c r="CW308" s="36"/>
    </row>
    <row r="309" spans="101:101" x14ac:dyDescent="0.45">
      <c r="CW309" s="36"/>
    </row>
    <row r="310" spans="101:101" x14ac:dyDescent="0.45">
      <c r="CW310" s="36"/>
    </row>
    <row r="311" spans="101:101" x14ac:dyDescent="0.45">
      <c r="CW311" s="36"/>
    </row>
    <row r="312" spans="101:101" x14ac:dyDescent="0.45">
      <c r="CW312" s="36"/>
    </row>
    <row r="313" spans="101:101" x14ac:dyDescent="0.45">
      <c r="CW313" s="36"/>
    </row>
    <row r="314" spans="101:101" x14ac:dyDescent="0.45">
      <c r="CW314" s="36"/>
    </row>
    <row r="315" spans="101:101" x14ac:dyDescent="0.45">
      <c r="CW315" s="36"/>
    </row>
    <row r="316" spans="101:101" x14ac:dyDescent="0.45">
      <c r="CW316" s="36"/>
    </row>
    <row r="317" spans="101:101" x14ac:dyDescent="0.45">
      <c r="CW317" s="36"/>
    </row>
    <row r="318" spans="101:101" x14ac:dyDescent="0.45">
      <c r="CW318" s="36"/>
    </row>
    <row r="319" spans="101:101" x14ac:dyDescent="0.45">
      <c r="CW319" s="36"/>
    </row>
    <row r="320" spans="101:101" x14ac:dyDescent="0.45">
      <c r="CW320" s="36"/>
    </row>
    <row r="321" spans="101:101" x14ac:dyDescent="0.45">
      <c r="CW321" s="36"/>
    </row>
    <row r="322" spans="101:101" x14ac:dyDescent="0.45">
      <c r="CW322" s="36"/>
    </row>
    <row r="323" spans="101:101" x14ac:dyDescent="0.45">
      <c r="CW323" s="36"/>
    </row>
    <row r="324" spans="101:101" x14ac:dyDescent="0.45">
      <c r="CW324" s="36"/>
    </row>
    <row r="325" spans="101:101" x14ac:dyDescent="0.45">
      <c r="CW325" s="36"/>
    </row>
    <row r="326" spans="101:101" x14ac:dyDescent="0.45">
      <c r="CW326" s="36"/>
    </row>
    <row r="327" spans="101:101" x14ac:dyDescent="0.45">
      <c r="CW327" s="36"/>
    </row>
    <row r="328" spans="101:101" x14ac:dyDescent="0.45">
      <c r="CW328" s="36"/>
    </row>
    <row r="329" spans="101:101" x14ac:dyDescent="0.45">
      <c r="CW329" s="36"/>
    </row>
    <row r="330" spans="101:101" x14ac:dyDescent="0.45">
      <c r="CW330" s="36"/>
    </row>
    <row r="331" spans="101:101" x14ac:dyDescent="0.45">
      <c r="CW331" s="36"/>
    </row>
    <row r="332" spans="101:101" x14ac:dyDescent="0.45">
      <c r="CW332" s="36"/>
    </row>
    <row r="333" spans="101:101" x14ac:dyDescent="0.45">
      <c r="CW333" s="36"/>
    </row>
    <row r="334" spans="101:101" x14ac:dyDescent="0.45">
      <c r="CW334" s="36"/>
    </row>
    <row r="335" spans="101:101" x14ac:dyDescent="0.45">
      <c r="CW335" s="36"/>
    </row>
    <row r="336" spans="101:101" x14ac:dyDescent="0.45">
      <c r="CW336" s="36"/>
    </row>
    <row r="337" spans="101:101" x14ac:dyDescent="0.45">
      <c r="CW337" s="36"/>
    </row>
    <row r="338" spans="101:101" x14ac:dyDescent="0.45">
      <c r="CW338" s="36"/>
    </row>
    <row r="339" spans="101:101" x14ac:dyDescent="0.45">
      <c r="CW339" s="36"/>
    </row>
    <row r="340" spans="101:101" x14ac:dyDescent="0.45">
      <c r="CW340" s="36"/>
    </row>
    <row r="341" spans="101:101" x14ac:dyDescent="0.45">
      <c r="CW341" s="36"/>
    </row>
    <row r="342" spans="101:101" x14ac:dyDescent="0.45">
      <c r="CW342" s="36"/>
    </row>
    <row r="343" spans="101:101" x14ac:dyDescent="0.45">
      <c r="CW343" s="36"/>
    </row>
    <row r="344" spans="101:101" x14ac:dyDescent="0.45">
      <c r="CW344" s="36"/>
    </row>
    <row r="345" spans="101:101" x14ac:dyDescent="0.45">
      <c r="CW345" s="36"/>
    </row>
    <row r="346" spans="101:101" x14ac:dyDescent="0.45">
      <c r="CW346" s="36"/>
    </row>
    <row r="347" spans="101:101" x14ac:dyDescent="0.45">
      <c r="CW347" s="36"/>
    </row>
    <row r="348" spans="101:101" x14ac:dyDescent="0.45">
      <c r="CW348" s="36"/>
    </row>
    <row r="349" spans="101:101" x14ac:dyDescent="0.45">
      <c r="CW349" s="36"/>
    </row>
    <row r="350" spans="101:101" x14ac:dyDescent="0.45">
      <c r="CW350" s="36"/>
    </row>
    <row r="351" spans="101:101" x14ac:dyDescent="0.45">
      <c r="CW351" s="36"/>
    </row>
    <row r="352" spans="101:101" x14ac:dyDescent="0.45">
      <c r="CW352" s="36"/>
    </row>
    <row r="353" spans="101:101" x14ac:dyDescent="0.45">
      <c r="CW353" s="36"/>
    </row>
    <row r="354" spans="101:101" x14ac:dyDescent="0.45">
      <c r="CW354" s="36"/>
    </row>
    <row r="355" spans="101:101" x14ac:dyDescent="0.45">
      <c r="CW355" s="36"/>
    </row>
    <row r="356" spans="101:101" x14ac:dyDescent="0.45">
      <c r="CW356" s="36"/>
    </row>
    <row r="357" spans="101:101" x14ac:dyDescent="0.45">
      <c r="CW357" s="36"/>
    </row>
    <row r="358" spans="101:101" x14ac:dyDescent="0.45">
      <c r="CW358" s="36"/>
    </row>
    <row r="359" spans="101:101" x14ac:dyDescent="0.45">
      <c r="CW359" s="36"/>
    </row>
    <row r="360" spans="101:101" x14ac:dyDescent="0.45">
      <c r="CW360" s="36"/>
    </row>
    <row r="361" spans="101:101" x14ac:dyDescent="0.45">
      <c r="CW361" s="36"/>
    </row>
    <row r="362" spans="101:101" x14ac:dyDescent="0.45">
      <c r="CW362" s="36"/>
    </row>
    <row r="363" spans="101:101" x14ac:dyDescent="0.45">
      <c r="CW363" s="36"/>
    </row>
    <row r="364" spans="101:101" x14ac:dyDescent="0.45">
      <c r="CW364" s="36"/>
    </row>
    <row r="365" spans="101:101" x14ac:dyDescent="0.45">
      <c r="CW365" s="36"/>
    </row>
    <row r="366" spans="101:101" x14ac:dyDescent="0.45">
      <c r="CW366" s="36"/>
    </row>
    <row r="367" spans="101:101" x14ac:dyDescent="0.45">
      <c r="CW367" s="36"/>
    </row>
    <row r="368" spans="101:101" x14ac:dyDescent="0.45">
      <c r="CW368" s="36"/>
    </row>
    <row r="369" spans="101:101" x14ac:dyDescent="0.45">
      <c r="CW369" s="36"/>
    </row>
    <row r="370" spans="101:101" x14ac:dyDescent="0.45">
      <c r="CW370" s="36"/>
    </row>
    <row r="371" spans="101:101" x14ac:dyDescent="0.45">
      <c r="CW371" s="36"/>
    </row>
    <row r="372" spans="101:101" x14ac:dyDescent="0.45">
      <c r="CW372" s="36"/>
    </row>
    <row r="373" spans="101:101" x14ac:dyDescent="0.45">
      <c r="CW373" s="36"/>
    </row>
    <row r="374" spans="101:101" x14ac:dyDescent="0.45">
      <c r="CW374" s="36"/>
    </row>
    <row r="375" spans="101:101" x14ac:dyDescent="0.45">
      <c r="CW375" s="36"/>
    </row>
    <row r="376" spans="101:101" x14ac:dyDescent="0.45">
      <c r="CW376" s="36"/>
    </row>
    <row r="377" spans="101:101" x14ac:dyDescent="0.45">
      <c r="CW377" s="36"/>
    </row>
    <row r="378" spans="101:101" x14ac:dyDescent="0.45">
      <c r="CW378" s="36"/>
    </row>
    <row r="379" spans="101:101" x14ac:dyDescent="0.45">
      <c r="CW379" s="36"/>
    </row>
    <row r="380" spans="101:101" x14ac:dyDescent="0.45">
      <c r="CW380" s="36"/>
    </row>
    <row r="381" spans="101:101" x14ac:dyDescent="0.45">
      <c r="CW381" s="36"/>
    </row>
    <row r="382" spans="101:101" x14ac:dyDescent="0.45">
      <c r="CW382" s="36"/>
    </row>
    <row r="383" spans="101:101" x14ac:dyDescent="0.45">
      <c r="CW383" s="36"/>
    </row>
    <row r="384" spans="101:101" x14ac:dyDescent="0.45">
      <c r="CW384" s="36"/>
    </row>
    <row r="385" spans="101:101" x14ac:dyDescent="0.45">
      <c r="CW385" s="36"/>
    </row>
    <row r="386" spans="101:101" x14ac:dyDescent="0.45">
      <c r="CW386" s="36"/>
    </row>
    <row r="387" spans="101:101" x14ac:dyDescent="0.45">
      <c r="CW387" s="36"/>
    </row>
    <row r="388" spans="101:101" x14ac:dyDescent="0.45">
      <c r="CW388" s="36"/>
    </row>
    <row r="389" spans="101:101" x14ac:dyDescent="0.45">
      <c r="CW389" s="36"/>
    </row>
    <row r="390" spans="101:101" x14ac:dyDescent="0.45">
      <c r="CW390" s="36"/>
    </row>
    <row r="391" spans="101:101" x14ac:dyDescent="0.45">
      <c r="CW391" s="36"/>
    </row>
    <row r="392" spans="101:101" x14ac:dyDescent="0.45">
      <c r="CW392" s="36"/>
    </row>
    <row r="393" spans="101:101" x14ac:dyDescent="0.45">
      <c r="CW393" s="36"/>
    </row>
    <row r="394" spans="101:101" x14ac:dyDescent="0.45">
      <c r="CW394" s="36"/>
    </row>
    <row r="395" spans="101:101" x14ac:dyDescent="0.45">
      <c r="CW395" s="36"/>
    </row>
    <row r="396" spans="101:101" x14ac:dyDescent="0.45">
      <c r="CW396" s="36"/>
    </row>
    <row r="397" spans="101:101" x14ac:dyDescent="0.45">
      <c r="CW397" s="36"/>
    </row>
    <row r="398" spans="101:101" x14ac:dyDescent="0.45">
      <c r="CW398" s="36"/>
    </row>
    <row r="399" spans="101:101" x14ac:dyDescent="0.45">
      <c r="CW399" s="36"/>
    </row>
    <row r="400" spans="101:101" x14ac:dyDescent="0.45">
      <c r="CW400" s="36"/>
    </row>
    <row r="401" spans="101:101" x14ac:dyDescent="0.45">
      <c r="CW401" s="36"/>
    </row>
    <row r="402" spans="101:101" x14ac:dyDescent="0.45">
      <c r="CW402" s="36"/>
    </row>
    <row r="403" spans="101:101" x14ac:dyDescent="0.45">
      <c r="CW403" s="36"/>
    </row>
    <row r="404" spans="101:101" x14ac:dyDescent="0.45">
      <c r="CW404" s="36"/>
    </row>
    <row r="405" spans="101:101" x14ac:dyDescent="0.45">
      <c r="CW405" s="36"/>
    </row>
    <row r="406" spans="101:101" x14ac:dyDescent="0.45">
      <c r="CW406" s="36"/>
    </row>
    <row r="407" spans="101:101" x14ac:dyDescent="0.45">
      <c r="CW407" s="36"/>
    </row>
    <row r="408" spans="101:101" x14ac:dyDescent="0.45">
      <c r="CW408" s="36"/>
    </row>
    <row r="409" spans="101:101" x14ac:dyDescent="0.45">
      <c r="CW409" s="36"/>
    </row>
    <row r="410" spans="101:101" x14ac:dyDescent="0.45">
      <c r="CW410" s="36"/>
    </row>
    <row r="411" spans="101:101" x14ac:dyDescent="0.45">
      <c r="CW411" s="36"/>
    </row>
    <row r="412" spans="101:101" x14ac:dyDescent="0.45">
      <c r="CW412" s="36"/>
    </row>
    <row r="413" spans="101:101" x14ac:dyDescent="0.45">
      <c r="CW413" s="36"/>
    </row>
    <row r="414" spans="101:101" x14ac:dyDescent="0.45">
      <c r="CW414" s="36"/>
    </row>
    <row r="415" spans="101:101" x14ac:dyDescent="0.45">
      <c r="CW415" s="36"/>
    </row>
    <row r="416" spans="101:101" x14ac:dyDescent="0.45">
      <c r="CW416" s="36"/>
    </row>
    <row r="417" spans="101:101" x14ac:dyDescent="0.45">
      <c r="CW417" s="36"/>
    </row>
    <row r="418" spans="101:101" x14ac:dyDescent="0.45">
      <c r="CW418" s="36"/>
    </row>
    <row r="419" spans="101:101" x14ac:dyDescent="0.45">
      <c r="CW419" s="36"/>
    </row>
    <row r="420" spans="101:101" x14ac:dyDescent="0.45">
      <c r="CW420" s="36"/>
    </row>
    <row r="421" spans="101:101" x14ac:dyDescent="0.45">
      <c r="CW421" s="36"/>
    </row>
    <row r="422" spans="101:101" x14ac:dyDescent="0.45">
      <c r="CW422" s="36"/>
    </row>
    <row r="423" spans="101:101" x14ac:dyDescent="0.45">
      <c r="CW423" s="36"/>
    </row>
    <row r="424" spans="101:101" x14ac:dyDescent="0.45">
      <c r="CW424" s="36"/>
    </row>
    <row r="425" spans="101:101" x14ac:dyDescent="0.45">
      <c r="CW425" s="36"/>
    </row>
    <row r="426" spans="101:101" x14ac:dyDescent="0.45">
      <c r="CW426" s="36"/>
    </row>
    <row r="427" spans="101:101" x14ac:dyDescent="0.45">
      <c r="CW427" s="36"/>
    </row>
    <row r="428" spans="101:101" x14ac:dyDescent="0.45">
      <c r="CW428" s="36"/>
    </row>
    <row r="429" spans="101:101" x14ac:dyDescent="0.45">
      <c r="CW429" s="36"/>
    </row>
    <row r="430" spans="101:101" x14ac:dyDescent="0.45">
      <c r="CW430" s="36"/>
    </row>
    <row r="431" spans="101:101" x14ac:dyDescent="0.45">
      <c r="CW431" s="36"/>
    </row>
    <row r="432" spans="101:101" x14ac:dyDescent="0.45">
      <c r="CW432" s="36"/>
    </row>
    <row r="433" spans="101:101" x14ac:dyDescent="0.45">
      <c r="CW433" s="36"/>
    </row>
    <row r="434" spans="101:101" x14ac:dyDescent="0.45">
      <c r="CW434" s="36"/>
    </row>
    <row r="435" spans="101:101" x14ac:dyDescent="0.45">
      <c r="CW435" s="36"/>
    </row>
    <row r="436" spans="101:101" x14ac:dyDescent="0.45">
      <c r="CW436" s="36"/>
    </row>
    <row r="437" spans="101:101" x14ac:dyDescent="0.45">
      <c r="CW437" s="36"/>
    </row>
    <row r="438" spans="101:101" x14ac:dyDescent="0.45">
      <c r="CW438" s="36"/>
    </row>
    <row r="439" spans="101:101" x14ac:dyDescent="0.45">
      <c r="CW439" s="36"/>
    </row>
    <row r="440" spans="101:101" x14ac:dyDescent="0.45">
      <c r="CW440" s="36"/>
    </row>
    <row r="441" spans="101:101" x14ac:dyDescent="0.45">
      <c r="CW441" s="36"/>
    </row>
    <row r="442" spans="101:101" x14ac:dyDescent="0.45">
      <c r="CW442" s="36"/>
    </row>
    <row r="443" spans="101:101" x14ac:dyDescent="0.45">
      <c r="CW443" s="36"/>
    </row>
    <row r="444" spans="101:101" x14ac:dyDescent="0.45">
      <c r="CW444" s="36"/>
    </row>
    <row r="445" spans="101:101" x14ac:dyDescent="0.45">
      <c r="CW445" s="36"/>
    </row>
    <row r="446" spans="101:101" x14ac:dyDescent="0.45">
      <c r="CW446" s="36"/>
    </row>
    <row r="447" spans="101:101" x14ac:dyDescent="0.45">
      <c r="CW447" s="36"/>
    </row>
    <row r="448" spans="101:101" x14ac:dyDescent="0.45">
      <c r="CW448" s="36"/>
    </row>
    <row r="449" spans="101:101" x14ac:dyDescent="0.45">
      <c r="CW449" s="36"/>
    </row>
    <row r="450" spans="101:101" x14ac:dyDescent="0.45">
      <c r="CW450" s="36"/>
    </row>
    <row r="451" spans="101:101" x14ac:dyDescent="0.45">
      <c r="CW451" s="36"/>
    </row>
    <row r="452" spans="101:101" x14ac:dyDescent="0.45">
      <c r="CW452" s="36"/>
    </row>
    <row r="453" spans="101:101" x14ac:dyDescent="0.45">
      <c r="CW453" s="36"/>
    </row>
    <row r="454" spans="101:101" x14ac:dyDescent="0.45">
      <c r="CW454" s="36"/>
    </row>
    <row r="455" spans="101:101" x14ac:dyDescent="0.45">
      <c r="CW455" s="36"/>
    </row>
    <row r="456" spans="101:101" x14ac:dyDescent="0.45">
      <c r="CW456" s="36"/>
    </row>
    <row r="457" spans="101:101" x14ac:dyDescent="0.45">
      <c r="CW457" s="36"/>
    </row>
    <row r="458" spans="101:101" x14ac:dyDescent="0.45">
      <c r="CW458" s="36"/>
    </row>
    <row r="459" spans="101:101" x14ac:dyDescent="0.45">
      <c r="CW459" s="36"/>
    </row>
    <row r="460" spans="101:101" x14ac:dyDescent="0.45">
      <c r="CW460" s="36"/>
    </row>
    <row r="461" spans="101:101" x14ac:dyDescent="0.45">
      <c r="CW461" s="36"/>
    </row>
    <row r="462" spans="101:101" x14ac:dyDescent="0.45">
      <c r="CW462" s="36"/>
    </row>
    <row r="463" spans="101:101" x14ac:dyDescent="0.45">
      <c r="CW463" s="36"/>
    </row>
    <row r="464" spans="101:101" x14ac:dyDescent="0.45">
      <c r="CW464" s="36"/>
    </row>
    <row r="465" spans="101:101" x14ac:dyDescent="0.45">
      <c r="CW465" s="36"/>
    </row>
    <row r="466" spans="101:101" x14ac:dyDescent="0.45">
      <c r="CW466" s="36"/>
    </row>
    <row r="467" spans="101:101" x14ac:dyDescent="0.45">
      <c r="CW467" s="36"/>
    </row>
    <row r="468" spans="101:101" x14ac:dyDescent="0.45">
      <c r="CW468" s="36"/>
    </row>
    <row r="469" spans="101:101" x14ac:dyDescent="0.45">
      <c r="CW469" s="36"/>
    </row>
    <row r="470" spans="101:101" x14ac:dyDescent="0.45">
      <c r="CW470" s="36"/>
    </row>
    <row r="471" spans="101:101" x14ac:dyDescent="0.45">
      <c r="CW471" s="36"/>
    </row>
    <row r="472" spans="101:101" x14ac:dyDescent="0.45">
      <c r="CW472" s="36"/>
    </row>
    <row r="473" spans="101:101" x14ac:dyDescent="0.45">
      <c r="CW473" s="36"/>
    </row>
    <row r="474" spans="101:101" x14ac:dyDescent="0.45">
      <c r="CW474" s="36"/>
    </row>
    <row r="475" spans="101:101" x14ac:dyDescent="0.45">
      <c r="CW475" s="36"/>
    </row>
    <row r="476" spans="101:101" x14ac:dyDescent="0.45">
      <c r="CW476" s="36"/>
    </row>
    <row r="477" spans="101:101" x14ac:dyDescent="0.45">
      <c r="CW477" s="36"/>
    </row>
    <row r="478" spans="101:101" x14ac:dyDescent="0.45">
      <c r="CW478" s="36"/>
    </row>
    <row r="479" spans="101:101" x14ac:dyDescent="0.45">
      <c r="CW479" s="36"/>
    </row>
    <row r="480" spans="101:101" x14ac:dyDescent="0.45">
      <c r="CW480" s="36"/>
    </row>
    <row r="481" spans="101:101" x14ac:dyDescent="0.45">
      <c r="CW481" s="36"/>
    </row>
    <row r="482" spans="101:101" x14ac:dyDescent="0.45">
      <c r="CW482" s="36"/>
    </row>
    <row r="483" spans="101:101" x14ac:dyDescent="0.45">
      <c r="CW483" s="36"/>
    </row>
    <row r="484" spans="101:101" x14ac:dyDescent="0.45">
      <c r="CW484" s="36"/>
    </row>
    <row r="485" spans="101:101" x14ac:dyDescent="0.45">
      <c r="CW485" s="36"/>
    </row>
    <row r="486" spans="101:101" x14ac:dyDescent="0.45">
      <c r="CW486" s="36"/>
    </row>
    <row r="487" spans="101:101" x14ac:dyDescent="0.45">
      <c r="CW487" s="36"/>
    </row>
    <row r="488" spans="101:101" x14ac:dyDescent="0.45">
      <c r="CW488" s="36"/>
    </row>
    <row r="489" spans="101:101" x14ac:dyDescent="0.45">
      <c r="CW489" s="36"/>
    </row>
    <row r="490" spans="101:101" x14ac:dyDescent="0.45">
      <c r="CW490" s="36"/>
    </row>
    <row r="491" spans="101:101" x14ac:dyDescent="0.45">
      <c r="CW491" s="36"/>
    </row>
    <row r="492" spans="101:101" x14ac:dyDescent="0.45">
      <c r="CW492" s="36"/>
    </row>
    <row r="493" spans="101:101" x14ac:dyDescent="0.45">
      <c r="CW493" s="36"/>
    </row>
    <row r="494" spans="101:101" x14ac:dyDescent="0.45">
      <c r="CW494" s="36"/>
    </row>
    <row r="495" spans="101:101" x14ac:dyDescent="0.45">
      <c r="CW495" s="36"/>
    </row>
    <row r="496" spans="101:101" x14ac:dyDescent="0.45">
      <c r="CW496" s="36"/>
    </row>
    <row r="497" spans="101:101" x14ac:dyDescent="0.45">
      <c r="CW497" s="36"/>
    </row>
    <row r="498" spans="101:101" x14ac:dyDescent="0.45">
      <c r="CW498" s="36"/>
    </row>
    <row r="499" spans="101:101" x14ac:dyDescent="0.45">
      <c r="CW499" s="36"/>
    </row>
    <row r="500" spans="101:101" x14ac:dyDescent="0.45">
      <c r="CW500" s="36"/>
    </row>
    <row r="501" spans="101:101" x14ac:dyDescent="0.45">
      <c r="CW501" s="36"/>
    </row>
    <row r="502" spans="101:101" x14ac:dyDescent="0.45">
      <c r="CW502" s="36"/>
    </row>
    <row r="503" spans="101:101" x14ac:dyDescent="0.45">
      <c r="CW503" s="36"/>
    </row>
    <row r="504" spans="101:101" x14ac:dyDescent="0.45">
      <c r="CW504" s="36"/>
    </row>
    <row r="505" spans="101:101" x14ac:dyDescent="0.45">
      <c r="CW505" s="36"/>
    </row>
    <row r="506" spans="101:101" x14ac:dyDescent="0.45">
      <c r="CW506" s="36"/>
    </row>
    <row r="507" spans="101:101" x14ac:dyDescent="0.45">
      <c r="CW507" s="36"/>
    </row>
    <row r="508" spans="101:101" x14ac:dyDescent="0.45">
      <c r="CW508" s="36"/>
    </row>
    <row r="509" spans="101:101" x14ac:dyDescent="0.45">
      <c r="CW509" s="36"/>
    </row>
    <row r="510" spans="101:101" x14ac:dyDescent="0.45">
      <c r="CW510" s="36"/>
    </row>
    <row r="511" spans="101:101" x14ac:dyDescent="0.45">
      <c r="CW511" s="36"/>
    </row>
    <row r="512" spans="101:101" x14ac:dyDescent="0.45">
      <c r="CW512" s="36"/>
    </row>
    <row r="513" spans="101:101" x14ac:dyDescent="0.45">
      <c r="CW513" s="36"/>
    </row>
    <row r="514" spans="101:101" x14ac:dyDescent="0.45">
      <c r="CW514" s="36"/>
    </row>
    <row r="515" spans="101:101" x14ac:dyDescent="0.45">
      <c r="CW515" s="36"/>
    </row>
    <row r="516" spans="101:101" x14ac:dyDescent="0.45">
      <c r="CW516" s="36"/>
    </row>
    <row r="517" spans="101:101" x14ac:dyDescent="0.45">
      <c r="CW517" s="36"/>
    </row>
    <row r="518" spans="101:101" x14ac:dyDescent="0.45">
      <c r="CW518" s="36"/>
    </row>
    <row r="519" spans="101:101" x14ac:dyDescent="0.45">
      <c r="CW519" s="36"/>
    </row>
    <row r="520" spans="101:101" x14ac:dyDescent="0.45">
      <c r="CW520" s="36"/>
    </row>
    <row r="521" spans="101:101" x14ac:dyDescent="0.45">
      <c r="CW521" s="36"/>
    </row>
    <row r="522" spans="101:101" x14ac:dyDescent="0.45">
      <c r="CW522" s="36"/>
    </row>
    <row r="523" spans="101:101" x14ac:dyDescent="0.45">
      <c r="CW523" s="36"/>
    </row>
    <row r="524" spans="101:101" x14ac:dyDescent="0.45">
      <c r="CW524" s="36"/>
    </row>
    <row r="525" spans="101:101" x14ac:dyDescent="0.45">
      <c r="CW525" s="36"/>
    </row>
    <row r="526" spans="101:101" x14ac:dyDescent="0.45">
      <c r="CW526" s="36"/>
    </row>
    <row r="527" spans="101:101" x14ac:dyDescent="0.45">
      <c r="CW527" s="36"/>
    </row>
    <row r="528" spans="101:101" x14ac:dyDescent="0.45">
      <c r="CW528" s="36"/>
    </row>
    <row r="529" spans="101:101" x14ac:dyDescent="0.45">
      <c r="CW529" s="36"/>
    </row>
    <row r="530" spans="101:101" x14ac:dyDescent="0.45">
      <c r="CW530" s="36"/>
    </row>
    <row r="531" spans="101:101" x14ac:dyDescent="0.45">
      <c r="CW531" s="36"/>
    </row>
    <row r="532" spans="101:101" x14ac:dyDescent="0.45">
      <c r="CW532" s="36"/>
    </row>
    <row r="533" spans="101:101" x14ac:dyDescent="0.45">
      <c r="CW533" s="36"/>
    </row>
    <row r="534" spans="101:101" x14ac:dyDescent="0.45">
      <c r="CW534" s="36"/>
    </row>
    <row r="535" spans="101:101" x14ac:dyDescent="0.45">
      <c r="CW535" s="36"/>
    </row>
    <row r="536" spans="101:101" x14ac:dyDescent="0.45">
      <c r="CW536" s="36"/>
    </row>
    <row r="537" spans="101:101" x14ac:dyDescent="0.45">
      <c r="CW537" s="36"/>
    </row>
    <row r="538" spans="101:101" x14ac:dyDescent="0.45">
      <c r="CW538" s="36"/>
    </row>
    <row r="539" spans="101:101" x14ac:dyDescent="0.45">
      <c r="CW539" s="36"/>
    </row>
    <row r="540" spans="101:101" x14ac:dyDescent="0.45">
      <c r="CW540" s="36"/>
    </row>
    <row r="541" spans="101:101" x14ac:dyDescent="0.45">
      <c r="CW541" s="36"/>
    </row>
    <row r="542" spans="101:101" x14ac:dyDescent="0.45">
      <c r="CW542" s="36"/>
    </row>
    <row r="543" spans="101:101" x14ac:dyDescent="0.45">
      <c r="CW543" s="36"/>
    </row>
    <row r="544" spans="101:101" x14ac:dyDescent="0.45">
      <c r="CW544" s="36"/>
    </row>
    <row r="545" spans="101:101" x14ac:dyDescent="0.45">
      <c r="CW545" s="36"/>
    </row>
    <row r="546" spans="101:101" x14ac:dyDescent="0.45">
      <c r="CW546" s="36"/>
    </row>
    <row r="547" spans="101:101" x14ac:dyDescent="0.45">
      <c r="CW547" s="36"/>
    </row>
    <row r="548" spans="101:101" x14ac:dyDescent="0.45">
      <c r="CW548" s="36"/>
    </row>
    <row r="549" spans="101:101" x14ac:dyDescent="0.45">
      <c r="CW549" s="36"/>
    </row>
    <row r="550" spans="101:101" x14ac:dyDescent="0.45">
      <c r="CW550" s="36"/>
    </row>
    <row r="551" spans="101:101" x14ac:dyDescent="0.45">
      <c r="CW551" s="36"/>
    </row>
    <row r="552" spans="101:101" x14ac:dyDescent="0.45">
      <c r="CW552" s="36"/>
    </row>
    <row r="553" spans="101:101" x14ac:dyDescent="0.45">
      <c r="CW553" s="36"/>
    </row>
    <row r="554" spans="101:101" x14ac:dyDescent="0.45">
      <c r="CW554" s="36"/>
    </row>
    <row r="555" spans="101:101" x14ac:dyDescent="0.45">
      <c r="CW555" s="36"/>
    </row>
    <row r="556" spans="101:101" x14ac:dyDescent="0.45">
      <c r="CW556" s="36"/>
    </row>
    <row r="557" spans="101:101" x14ac:dyDescent="0.45">
      <c r="CW557" s="36"/>
    </row>
    <row r="558" spans="101:101" x14ac:dyDescent="0.45">
      <c r="CW558" s="36"/>
    </row>
    <row r="559" spans="101:101" x14ac:dyDescent="0.45">
      <c r="CW559" s="36"/>
    </row>
    <row r="560" spans="101:101" x14ac:dyDescent="0.45">
      <c r="CW560" s="36"/>
    </row>
    <row r="561" spans="101:101" x14ac:dyDescent="0.45">
      <c r="CW561" s="36"/>
    </row>
    <row r="562" spans="101:101" x14ac:dyDescent="0.45">
      <c r="CW562" s="36"/>
    </row>
    <row r="563" spans="101:101" x14ac:dyDescent="0.45">
      <c r="CW563" s="36"/>
    </row>
    <row r="564" spans="101:101" x14ac:dyDescent="0.45">
      <c r="CW564" s="36"/>
    </row>
    <row r="565" spans="101:101" x14ac:dyDescent="0.45">
      <c r="CW565" s="36"/>
    </row>
    <row r="566" spans="101:101" x14ac:dyDescent="0.45">
      <c r="CW566" s="36"/>
    </row>
    <row r="567" spans="101:101" x14ac:dyDescent="0.45">
      <c r="CW567" s="36"/>
    </row>
    <row r="568" spans="101:101" x14ac:dyDescent="0.45">
      <c r="CW568" s="36"/>
    </row>
    <row r="569" spans="101:101" x14ac:dyDescent="0.45">
      <c r="CW569" s="36"/>
    </row>
    <row r="570" spans="101:101" x14ac:dyDescent="0.45">
      <c r="CW570" s="36"/>
    </row>
    <row r="571" spans="101:101" x14ac:dyDescent="0.45">
      <c r="CW571" s="36"/>
    </row>
    <row r="572" spans="101:101" x14ac:dyDescent="0.45">
      <c r="CW572" s="36"/>
    </row>
    <row r="573" spans="101:101" x14ac:dyDescent="0.45">
      <c r="CW573" s="36"/>
    </row>
    <row r="574" spans="101:101" x14ac:dyDescent="0.45">
      <c r="CW574" s="36"/>
    </row>
    <row r="575" spans="101:101" x14ac:dyDescent="0.45">
      <c r="CW575" s="36"/>
    </row>
    <row r="576" spans="101:101" x14ac:dyDescent="0.45">
      <c r="CW576" s="36"/>
    </row>
    <row r="577" spans="101:101" x14ac:dyDescent="0.45">
      <c r="CW577" s="36"/>
    </row>
    <row r="578" spans="101:101" x14ac:dyDescent="0.45">
      <c r="CW578" s="36"/>
    </row>
    <row r="579" spans="101:101" x14ac:dyDescent="0.45">
      <c r="CW579" s="36"/>
    </row>
    <row r="580" spans="101:101" x14ac:dyDescent="0.45">
      <c r="CW580" s="36"/>
    </row>
    <row r="581" spans="101:101" x14ac:dyDescent="0.45">
      <c r="CW581" s="36"/>
    </row>
    <row r="582" spans="101:101" x14ac:dyDescent="0.45">
      <c r="CW582" s="36"/>
    </row>
    <row r="583" spans="101:101" x14ac:dyDescent="0.45">
      <c r="CW583" s="36"/>
    </row>
    <row r="584" spans="101:101" x14ac:dyDescent="0.45">
      <c r="CW584" s="36"/>
    </row>
    <row r="585" spans="101:101" x14ac:dyDescent="0.45">
      <c r="CW585" s="36"/>
    </row>
    <row r="586" spans="101:101" x14ac:dyDescent="0.45">
      <c r="CW586" s="36"/>
    </row>
    <row r="587" spans="101:101" x14ac:dyDescent="0.45">
      <c r="CW587" s="36"/>
    </row>
    <row r="588" spans="101:101" x14ac:dyDescent="0.45">
      <c r="CW588" s="36"/>
    </row>
    <row r="589" spans="101:101" x14ac:dyDescent="0.45">
      <c r="CW589" s="36"/>
    </row>
    <row r="590" spans="101:101" x14ac:dyDescent="0.45">
      <c r="CW590" s="36"/>
    </row>
    <row r="591" spans="101:101" x14ac:dyDescent="0.45">
      <c r="CW591" s="36"/>
    </row>
    <row r="592" spans="101:101" x14ac:dyDescent="0.45">
      <c r="CW592" s="36"/>
    </row>
    <row r="593" spans="101:101" x14ac:dyDescent="0.45">
      <c r="CW593" s="36"/>
    </row>
    <row r="594" spans="101:101" x14ac:dyDescent="0.45">
      <c r="CW594" s="36"/>
    </row>
    <row r="595" spans="101:101" x14ac:dyDescent="0.45">
      <c r="CW595" s="36"/>
    </row>
    <row r="596" spans="101:101" x14ac:dyDescent="0.45">
      <c r="CW596" s="36"/>
    </row>
    <row r="597" spans="101:101" x14ac:dyDescent="0.45">
      <c r="CW597" s="36"/>
    </row>
    <row r="598" spans="101:101" x14ac:dyDescent="0.45">
      <c r="CW598" s="36"/>
    </row>
    <row r="599" spans="101:101" x14ac:dyDescent="0.45">
      <c r="CW599" s="36"/>
    </row>
    <row r="600" spans="101:101" x14ac:dyDescent="0.45">
      <c r="CW600" s="36"/>
    </row>
    <row r="601" spans="101:101" x14ac:dyDescent="0.45">
      <c r="CW601" s="36"/>
    </row>
    <row r="602" spans="101:101" x14ac:dyDescent="0.45">
      <c r="CW602" s="36"/>
    </row>
    <row r="603" spans="101:101" x14ac:dyDescent="0.45">
      <c r="CW603" s="36"/>
    </row>
    <row r="604" spans="101:101" x14ac:dyDescent="0.45">
      <c r="CW604" s="36"/>
    </row>
    <row r="605" spans="101:101" x14ac:dyDescent="0.45">
      <c r="CW605" s="36"/>
    </row>
    <row r="606" spans="101:101" x14ac:dyDescent="0.45">
      <c r="CW606" s="36"/>
    </row>
    <row r="607" spans="101:101" x14ac:dyDescent="0.45">
      <c r="CW607" s="36"/>
    </row>
    <row r="608" spans="101:101" x14ac:dyDescent="0.45">
      <c r="CW608" s="36"/>
    </row>
    <row r="609" spans="101:101" x14ac:dyDescent="0.45">
      <c r="CW609" s="36"/>
    </row>
    <row r="610" spans="101:101" x14ac:dyDescent="0.45">
      <c r="CW610" s="36"/>
    </row>
    <row r="611" spans="101:101" x14ac:dyDescent="0.45">
      <c r="CW611" s="36"/>
    </row>
    <row r="612" spans="101:101" x14ac:dyDescent="0.45">
      <c r="CW612" s="36"/>
    </row>
    <row r="613" spans="101:101" x14ac:dyDescent="0.45">
      <c r="CW613" s="36"/>
    </row>
    <row r="614" spans="101:101" x14ac:dyDescent="0.45">
      <c r="CW614" s="36"/>
    </row>
    <row r="615" spans="101:101" x14ac:dyDescent="0.45">
      <c r="CW615" s="36"/>
    </row>
    <row r="616" spans="101:101" x14ac:dyDescent="0.45">
      <c r="CW616" s="36"/>
    </row>
    <row r="617" spans="101:101" x14ac:dyDescent="0.45">
      <c r="CW617" s="36"/>
    </row>
    <row r="618" spans="101:101" x14ac:dyDescent="0.45">
      <c r="CW618" s="36"/>
    </row>
    <row r="619" spans="101:101" x14ac:dyDescent="0.45">
      <c r="CW619" s="36"/>
    </row>
    <row r="620" spans="101:101" x14ac:dyDescent="0.45">
      <c r="CW620" s="36"/>
    </row>
    <row r="621" spans="101:101" x14ac:dyDescent="0.45">
      <c r="CW621" s="36"/>
    </row>
    <row r="622" spans="101:101" x14ac:dyDescent="0.45">
      <c r="CW622" s="36"/>
    </row>
    <row r="623" spans="101:101" x14ac:dyDescent="0.45">
      <c r="CW623" s="36"/>
    </row>
    <row r="624" spans="101:101" x14ac:dyDescent="0.45">
      <c r="CW624" s="36"/>
    </row>
    <row r="625" spans="101:101" x14ac:dyDescent="0.45">
      <c r="CW625" s="36"/>
    </row>
    <row r="626" spans="101:101" x14ac:dyDescent="0.45">
      <c r="CW626" s="36"/>
    </row>
    <row r="627" spans="101:101" x14ac:dyDescent="0.45">
      <c r="CW627" s="36"/>
    </row>
    <row r="628" spans="101:101" x14ac:dyDescent="0.45">
      <c r="CW628" s="36"/>
    </row>
    <row r="629" spans="101:101" x14ac:dyDescent="0.45">
      <c r="CW629" s="36"/>
    </row>
    <row r="630" spans="101:101" x14ac:dyDescent="0.45">
      <c r="CW630" s="36"/>
    </row>
    <row r="631" spans="101:101" x14ac:dyDescent="0.45">
      <c r="CW631" s="36"/>
    </row>
    <row r="632" spans="101:101" x14ac:dyDescent="0.45">
      <c r="CW632" s="36"/>
    </row>
    <row r="633" spans="101:101" x14ac:dyDescent="0.45">
      <c r="CW633" s="36"/>
    </row>
    <row r="634" spans="101:101" x14ac:dyDescent="0.45">
      <c r="CW634" s="36"/>
    </row>
    <row r="635" spans="101:101" x14ac:dyDescent="0.45">
      <c r="CW635" s="36"/>
    </row>
    <row r="636" spans="101:101" x14ac:dyDescent="0.45">
      <c r="CW636" s="36"/>
    </row>
    <row r="637" spans="101:101" x14ac:dyDescent="0.45">
      <c r="CW637" s="36"/>
    </row>
    <row r="638" spans="101:101" x14ac:dyDescent="0.45">
      <c r="CW638" s="36"/>
    </row>
    <row r="639" spans="101:101" x14ac:dyDescent="0.45">
      <c r="CW639" s="36"/>
    </row>
    <row r="640" spans="101:101" x14ac:dyDescent="0.45">
      <c r="CW640" s="36"/>
    </row>
    <row r="641" spans="101:101" x14ac:dyDescent="0.45">
      <c r="CW641" s="36"/>
    </row>
    <row r="642" spans="101:101" x14ac:dyDescent="0.45">
      <c r="CW642" s="36"/>
    </row>
    <row r="643" spans="101:101" x14ac:dyDescent="0.45">
      <c r="CW643" s="36"/>
    </row>
    <row r="644" spans="101:101" x14ac:dyDescent="0.45">
      <c r="CW644" s="36"/>
    </row>
  </sheetData>
  <sortState xmlns:xlrd2="http://schemas.microsoft.com/office/spreadsheetml/2017/richdata2" ref="B8:E11">
    <sortCondition ref="B8"/>
  </sortState>
  <mergeCells count="421">
    <mergeCell ref="B2:FN2"/>
    <mergeCell ref="CI20:FN20"/>
    <mergeCell ref="FN10:FN19"/>
    <mergeCell ref="FH10:FH19"/>
    <mergeCell ref="FI10:FI19"/>
    <mergeCell ref="FJ10:FJ19"/>
    <mergeCell ref="FK10:FK19"/>
    <mergeCell ref="FL10:FL19"/>
    <mergeCell ref="FF10:FF19"/>
    <mergeCell ref="FG10:FG19"/>
    <mergeCell ref="EV10:EV19"/>
    <mergeCell ref="EW10:EW19"/>
    <mergeCell ref="EX10:EX19"/>
    <mergeCell ref="EY10:EY19"/>
    <mergeCell ref="EZ10:EZ19"/>
    <mergeCell ref="FA10:FA19"/>
    <mergeCell ref="FB10:FB19"/>
    <mergeCell ref="ET10:ET19"/>
    <mergeCell ref="EU10:EU19"/>
    <mergeCell ref="EM10:EM19"/>
    <mergeCell ref="EN10:EN19"/>
    <mergeCell ref="EO10:EO19"/>
    <mergeCell ref="FM10:FM19"/>
    <mergeCell ref="B5:CG5"/>
    <mergeCell ref="BH6:BH7"/>
    <mergeCell ref="CF6:CF7"/>
    <mergeCell ref="FG6:FG8"/>
    <mergeCell ref="FH6:FH8"/>
    <mergeCell ref="FI6:FI8"/>
    <mergeCell ref="FD6:FD8"/>
    <mergeCell ref="FE6:FE8"/>
    <mergeCell ref="FF6:FF8"/>
    <mergeCell ref="CI5:FN5"/>
    <mergeCell ref="EM6:EM8"/>
    <mergeCell ref="EN6:EN8"/>
    <mergeCell ref="EO6:EO8"/>
    <mergeCell ref="EP6:EP8"/>
    <mergeCell ref="EQ6:EQ8"/>
    <mergeCell ref="ER6:ER8"/>
    <mergeCell ref="ES6:ES8"/>
    <mergeCell ref="ET6:ET8"/>
    <mergeCell ref="EU6:EU8"/>
    <mergeCell ref="EV6:EV8"/>
    <mergeCell ref="EW6:EW8"/>
    <mergeCell ref="EY6:EY8"/>
    <mergeCell ref="EZ6:EZ8"/>
    <mergeCell ref="FN6:FN8"/>
    <mergeCell ref="FA6:FA8"/>
    <mergeCell ref="CA9:CA12"/>
    <mergeCell ref="CD9:CD12"/>
    <mergeCell ref="BW9:BW12"/>
    <mergeCell ref="BV9:BV12"/>
    <mergeCell ref="EP10:EP19"/>
    <mergeCell ref="ER10:ER19"/>
    <mergeCell ref="ES10:ES19"/>
    <mergeCell ref="EQ10:EQ19"/>
    <mergeCell ref="CA6:CA7"/>
    <mergeCell ref="CF9:CF12"/>
    <mergeCell ref="CA14:CA17"/>
    <mergeCell ref="BY6:BY7"/>
    <mergeCell ref="BZ6:BZ7"/>
    <mergeCell ref="FC6:FC8"/>
    <mergeCell ref="FJ6:FJ8"/>
    <mergeCell ref="FK6:FK8"/>
    <mergeCell ref="CE9:CE12"/>
    <mergeCell ref="CB14:CB17"/>
    <mergeCell ref="CC14:CC17"/>
    <mergeCell ref="CD14:CD17"/>
    <mergeCell ref="EX6:EX8"/>
    <mergeCell ref="CC9:CC12"/>
    <mergeCell ref="CB9:CB12"/>
    <mergeCell ref="CG6:CG7"/>
    <mergeCell ref="FM6:FM8"/>
    <mergeCell ref="BL42:BL44"/>
    <mergeCell ref="BP6:BP7"/>
    <mergeCell ref="BQ6:BQ7"/>
    <mergeCell ref="BQ38:BQ40"/>
    <mergeCell ref="B37:CG37"/>
    <mergeCell ref="BG34:BG36"/>
    <mergeCell ref="BH34:BH36"/>
    <mergeCell ref="BO38:BO40"/>
    <mergeCell ref="BO34:BO36"/>
    <mergeCell ref="BP34:BP36"/>
    <mergeCell ref="BQ34:BQ36"/>
    <mergeCell ref="BR34:BR36"/>
    <mergeCell ref="CG34:CG36"/>
    <mergeCell ref="CG38:CG40"/>
    <mergeCell ref="BF38:BF40"/>
    <mergeCell ref="BN38:BN40"/>
    <mergeCell ref="BS38:BS40"/>
    <mergeCell ref="BT38:BT40"/>
    <mergeCell ref="BU38:BU40"/>
    <mergeCell ref="BV38:BV40"/>
    <mergeCell ref="BW38:BW40"/>
    <mergeCell ref="BX38:BX40"/>
    <mergeCell ref="FB6:FB8"/>
    <mergeCell ref="BY38:BY40"/>
    <mergeCell ref="CF42:CF44"/>
    <mergeCell ref="CB42:CB44"/>
    <mergeCell ref="CA42:CA44"/>
    <mergeCell ref="BZ42:BZ44"/>
    <mergeCell ref="CE38:CE40"/>
    <mergeCell ref="CF38:CF40"/>
    <mergeCell ref="BR38:BR40"/>
    <mergeCell ref="BM6:BM7"/>
    <mergeCell ref="BN6:BN7"/>
    <mergeCell ref="BO6:BO7"/>
    <mergeCell ref="BQ42:BQ44"/>
    <mergeCell ref="BP42:BP44"/>
    <mergeCell ref="BO42:BO44"/>
    <mergeCell ref="BN42:BN44"/>
    <mergeCell ref="BM42:BM44"/>
    <mergeCell ref="CE42:CE44"/>
    <mergeCell ref="CD42:CD44"/>
    <mergeCell ref="CC42:CC44"/>
    <mergeCell ref="CE6:CE7"/>
    <mergeCell ref="BM9:BM12"/>
    <mergeCell ref="BY9:BY12"/>
    <mergeCell ref="BX9:BX12"/>
    <mergeCell ref="BZ9:BZ12"/>
    <mergeCell ref="BK42:BK44"/>
    <mergeCell ref="B41:CG41"/>
    <mergeCell ref="BY42:BY44"/>
    <mergeCell ref="BU42:BU44"/>
    <mergeCell ref="BT42:BT44"/>
    <mergeCell ref="BS42:BS44"/>
    <mergeCell ref="BR42:BR44"/>
    <mergeCell ref="BL38:BL40"/>
    <mergeCell ref="BM38:BM40"/>
    <mergeCell ref="BX42:BX44"/>
    <mergeCell ref="BW42:BW44"/>
    <mergeCell ref="BV42:BV44"/>
    <mergeCell ref="CG42:CG44"/>
    <mergeCell ref="BZ38:BZ40"/>
    <mergeCell ref="CA38:CA40"/>
    <mergeCell ref="CB38:CB40"/>
    <mergeCell ref="CC38:CC40"/>
    <mergeCell ref="CD38:CD40"/>
    <mergeCell ref="BH38:BH40"/>
    <mergeCell ref="BG38:BG40"/>
    <mergeCell ref="BI38:BI40"/>
    <mergeCell ref="BJ38:BJ40"/>
    <mergeCell ref="BK38:BK40"/>
    <mergeCell ref="BP38:BP40"/>
    <mergeCell ref="BS21:BS23"/>
    <mergeCell ref="BT21:BT23"/>
    <mergeCell ref="BU21:BU23"/>
    <mergeCell ref="BV21:BV23"/>
    <mergeCell ref="BW21:BW23"/>
    <mergeCell ref="BR6:BR7"/>
    <mergeCell ref="BS6:BS7"/>
    <mergeCell ref="BT6:BT7"/>
    <mergeCell ref="BU6:BU7"/>
    <mergeCell ref="BV6:BV7"/>
    <mergeCell ref="BW6:BW7"/>
    <mergeCell ref="BS14:BS17"/>
    <mergeCell ref="BT9:BT12"/>
    <mergeCell ref="BS9:BS12"/>
    <mergeCell ref="BR9:BR12"/>
    <mergeCell ref="BU9:BU12"/>
    <mergeCell ref="B20:CD20"/>
    <mergeCell ref="BX21:BX23"/>
    <mergeCell ref="BY21:BY23"/>
    <mergeCell ref="BZ21:BZ23"/>
    <mergeCell ref="CA21:CA23"/>
    <mergeCell ref="CC21:CC23"/>
    <mergeCell ref="CD21:CD23"/>
    <mergeCell ref="CD6:CD7"/>
    <mergeCell ref="B33:CG33"/>
    <mergeCell ref="B30:CG30"/>
    <mergeCell ref="CA31:CA32"/>
    <mergeCell ref="CB31:CB32"/>
    <mergeCell ref="CC31:CC32"/>
    <mergeCell ref="CD31:CD32"/>
    <mergeCell ref="CE31:CE32"/>
    <mergeCell ref="CF31:CF32"/>
    <mergeCell ref="CE25:CE29"/>
    <mergeCell ref="CF25:CF29"/>
    <mergeCell ref="CG31:CG32"/>
    <mergeCell ref="CG25:CG29"/>
    <mergeCell ref="BF31:BF32"/>
    <mergeCell ref="BG31:BG32"/>
    <mergeCell ref="BH31:BH32"/>
    <mergeCell ref="BI31:BI32"/>
    <mergeCell ref="BJ31:BJ32"/>
    <mergeCell ref="BK31:BK32"/>
    <mergeCell ref="BL31:BL32"/>
    <mergeCell ref="BM31:BM32"/>
    <mergeCell ref="CD25:CD29"/>
    <mergeCell ref="BN31:BN32"/>
    <mergeCell ref="BO31:BO32"/>
    <mergeCell ref="BP31:BP32"/>
    <mergeCell ref="CE21:CE23"/>
    <mergeCell ref="CF21:CF23"/>
    <mergeCell ref="BM21:BM23"/>
    <mergeCell ref="BN21:BN23"/>
    <mergeCell ref="CB25:CB29"/>
    <mergeCell ref="CG21:CG23"/>
    <mergeCell ref="BL34:BL36"/>
    <mergeCell ref="BM34:BM36"/>
    <mergeCell ref="BN34:BN36"/>
    <mergeCell ref="BV31:BV32"/>
    <mergeCell ref="BW31:BW32"/>
    <mergeCell ref="BX31:BX32"/>
    <mergeCell ref="BY31:BY32"/>
    <mergeCell ref="BZ31:BZ32"/>
    <mergeCell ref="BV34:BV36"/>
    <mergeCell ref="BW34:BW36"/>
    <mergeCell ref="BU34:BU36"/>
    <mergeCell ref="CF34:CF36"/>
    <mergeCell ref="BZ34:BZ36"/>
    <mergeCell ref="CA34:CA36"/>
    <mergeCell ref="CB34:CB36"/>
    <mergeCell ref="CC34:CC36"/>
    <mergeCell ref="CD34:CD36"/>
    <mergeCell ref="CE34:CE36"/>
    <mergeCell ref="BJ34:BJ36"/>
    <mergeCell ref="BF34:BF36"/>
    <mergeCell ref="BX34:BX36"/>
    <mergeCell ref="BY34:BY36"/>
    <mergeCell ref="BF9:BF12"/>
    <mergeCell ref="BH9:BH12"/>
    <mergeCell ref="BG9:BG12"/>
    <mergeCell ref="BJ9:BJ12"/>
    <mergeCell ref="BI9:BI12"/>
    <mergeCell ref="BJ14:BJ17"/>
    <mergeCell ref="BK14:BK17"/>
    <mergeCell ref="BL14:BL17"/>
    <mergeCell ref="BM14:BM17"/>
    <mergeCell ref="BL9:BL12"/>
    <mergeCell ref="BK9:BK12"/>
    <mergeCell ref="BU14:BU17"/>
    <mergeCell ref="BF21:BF23"/>
    <mergeCell ref="BG21:BG23"/>
    <mergeCell ref="BH21:BH23"/>
    <mergeCell ref="BI21:BI23"/>
    <mergeCell ref="BJ21:BJ23"/>
    <mergeCell ref="BK21:BK23"/>
    <mergeCell ref="BL21:BL23"/>
    <mergeCell ref="BK34:BK36"/>
    <mergeCell ref="B1:FN1"/>
    <mergeCell ref="B8:CG8"/>
    <mergeCell ref="BV14:BV17"/>
    <mergeCell ref="BW14:BW17"/>
    <mergeCell ref="BX14:BX17"/>
    <mergeCell ref="CE14:CE17"/>
    <mergeCell ref="CF14:CF17"/>
    <mergeCell ref="B13:CG13"/>
    <mergeCell ref="CG14:CG17"/>
    <mergeCell ref="FC10:FC19"/>
    <mergeCell ref="FD10:FD19"/>
    <mergeCell ref="FE10:FE19"/>
    <mergeCell ref="BN14:BN17"/>
    <mergeCell ref="BO14:BO17"/>
    <mergeCell ref="BP14:BP17"/>
    <mergeCell ref="BQ14:BQ17"/>
    <mergeCell ref="BR14:BR17"/>
    <mergeCell ref="DL3:EL3"/>
    <mergeCell ref="EM3:FN3"/>
    <mergeCell ref="BY14:BY17"/>
    <mergeCell ref="BZ14:BZ17"/>
    <mergeCell ref="B18:CG18"/>
    <mergeCell ref="CI9:FN9"/>
    <mergeCell ref="FL6:FL8"/>
    <mergeCell ref="BI61:BI68"/>
    <mergeCell ref="BI74:BI77"/>
    <mergeCell ref="B59:BI59"/>
    <mergeCell ref="B74:AG74"/>
    <mergeCell ref="B69:AG69"/>
    <mergeCell ref="B61:AG61"/>
    <mergeCell ref="B58:O58"/>
    <mergeCell ref="BI69:BI73"/>
    <mergeCell ref="BJ42:BJ44"/>
    <mergeCell ref="BI42:BI44"/>
    <mergeCell ref="BH42:BH44"/>
    <mergeCell ref="BG42:BG44"/>
    <mergeCell ref="BF42:BF44"/>
    <mergeCell ref="BS34:BS36"/>
    <mergeCell ref="BT34:BT36"/>
    <mergeCell ref="BI34:BI36"/>
    <mergeCell ref="AE3:BE3"/>
    <mergeCell ref="BF3:CG3"/>
    <mergeCell ref="BF14:BF17"/>
    <mergeCell ref="BI14:BI17"/>
    <mergeCell ref="BT14:BT17"/>
    <mergeCell ref="BH14:BH17"/>
    <mergeCell ref="BG14:BG17"/>
    <mergeCell ref="CB6:CB7"/>
    <mergeCell ref="BG6:BG7"/>
    <mergeCell ref="BF6:BF7"/>
    <mergeCell ref="BI6:BI7"/>
    <mergeCell ref="BJ6:BJ7"/>
    <mergeCell ref="BK6:BK7"/>
    <mergeCell ref="BL6:BL7"/>
    <mergeCell ref="BQ9:BQ12"/>
    <mergeCell ref="BP9:BP12"/>
    <mergeCell ref="BO9:BO12"/>
    <mergeCell ref="BN9:BN12"/>
    <mergeCell ref="CG9:CG12"/>
    <mergeCell ref="BX6:BX7"/>
    <mergeCell ref="CC6:CC7"/>
    <mergeCell ref="EM21:EM29"/>
    <mergeCell ref="EM31:EM35"/>
    <mergeCell ref="FC31:FC35"/>
    <mergeCell ref="ET21:ET29"/>
    <mergeCell ref="EU21:EU29"/>
    <mergeCell ref="EV21:EV29"/>
    <mergeCell ref="EW21:EW29"/>
    <mergeCell ref="EX21:EX29"/>
    <mergeCell ref="EY21:EY29"/>
    <mergeCell ref="EZ21:EZ29"/>
    <mergeCell ref="FA21:FA29"/>
    <mergeCell ref="FB21:FB29"/>
    <mergeCell ref="EN31:EN35"/>
    <mergeCell ref="EZ31:EZ35"/>
    <mergeCell ref="FA31:FA35"/>
    <mergeCell ref="FB31:FB35"/>
    <mergeCell ref="EO31:EO35"/>
    <mergeCell ref="EP31:EP35"/>
    <mergeCell ref="EQ31:EQ35"/>
    <mergeCell ref="ER31:ER35"/>
    <mergeCell ref="ES31:ES35"/>
    <mergeCell ref="ET31:ET35"/>
    <mergeCell ref="EU31:EU35"/>
    <mergeCell ref="EV31:EV35"/>
    <mergeCell ref="EM37:EM41"/>
    <mergeCell ref="EN21:EN29"/>
    <mergeCell ref="EO21:EO29"/>
    <mergeCell ref="EP21:EP29"/>
    <mergeCell ref="EQ21:EQ29"/>
    <mergeCell ref="ER21:ER29"/>
    <mergeCell ref="ES21:ES29"/>
    <mergeCell ref="EN37:EN41"/>
    <mergeCell ref="EO37:EO41"/>
    <mergeCell ref="EP37:EP41"/>
    <mergeCell ref="EQ37:EQ41"/>
    <mergeCell ref="ER37:ER41"/>
    <mergeCell ref="ES37:ES41"/>
    <mergeCell ref="CI30:FN30"/>
    <mergeCell ref="CI36:FN36"/>
    <mergeCell ref="FF31:FF35"/>
    <mergeCell ref="FG31:FG35"/>
    <mergeCell ref="FH31:FH35"/>
    <mergeCell ref="EW31:EW35"/>
    <mergeCell ref="EX31:EX35"/>
    <mergeCell ref="EY31:EY35"/>
    <mergeCell ref="ET37:ET41"/>
    <mergeCell ref="EU37:EU41"/>
    <mergeCell ref="EV37:EV41"/>
    <mergeCell ref="EW37:EW41"/>
    <mergeCell ref="EX37:EX41"/>
    <mergeCell ref="EY37:EY41"/>
    <mergeCell ref="EZ37:EZ41"/>
    <mergeCell ref="FA37:FA41"/>
    <mergeCell ref="FB37:FB41"/>
    <mergeCell ref="FD31:FD35"/>
    <mergeCell ref="FE31:FE35"/>
    <mergeCell ref="FF37:FF41"/>
    <mergeCell ref="FG37:FG41"/>
    <mergeCell ref="FH37:FH41"/>
    <mergeCell ref="FI37:FI41"/>
    <mergeCell ref="FC21:FC29"/>
    <mergeCell ref="FD21:FD29"/>
    <mergeCell ref="FE21:FE29"/>
    <mergeCell ref="FF21:FF29"/>
    <mergeCell ref="FG21:FG29"/>
    <mergeCell ref="FH21:FH29"/>
    <mergeCell ref="FI21:FI29"/>
    <mergeCell ref="FC37:FC41"/>
    <mergeCell ref="FD37:FD41"/>
    <mergeCell ref="FE37:FE41"/>
    <mergeCell ref="FJ21:FJ29"/>
    <mergeCell ref="FJ37:FJ41"/>
    <mergeCell ref="FK37:FK41"/>
    <mergeCell ref="FL37:FL41"/>
    <mergeCell ref="FM37:FM41"/>
    <mergeCell ref="FN37:FN41"/>
    <mergeCell ref="FM31:FM35"/>
    <mergeCell ref="FN31:FN35"/>
    <mergeCell ref="FI31:FI35"/>
    <mergeCell ref="FJ31:FJ35"/>
    <mergeCell ref="FK31:FK35"/>
    <mergeCell ref="FL31:FL35"/>
    <mergeCell ref="FK21:FK29"/>
    <mergeCell ref="FL21:FL29"/>
    <mergeCell ref="FM21:FM29"/>
    <mergeCell ref="FN21:FN29"/>
    <mergeCell ref="BO21:BO23"/>
    <mergeCell ref="BP21:BP23"/>
    <mergeCell ref="BQ21:BQ23"/>
    <mergeCell ref="BR21:BR23"/>
    <mergeCell ref="BF25:BF29"/>
    <mergeCell ref="BG25:BG29"/>
    <mergeCell ref="BH25:BH29"/>
    <mergeCell ref="BI25:BI29"/>
    <mergeCell ref="BJ25:BJ29"/>
    <mergeCell ref="BK25:BK29"/>
    <mergeCell ref="BL25:BL29"/>
    <mergeCell ref="BM25:BM29"/>
    <mergeCell ref="BN25:BN29"/>
    <mergeCell ref="B24:CD24"/>
    <mergeCell ref="BO25:BO29"/>
    <mergeCell ref="BP25:BP29"/>
    <mergeCell ref="BQ25:BQ29"/>
    <mergeCell ref="BR25:BR29"/>
    <mergeCell ref="BS25:BS29"/>
    <mergeCell ref="BT25:BT29"/>
    <mergeCell ref="BU25:BU29"/>
    <mergeCell ref="BV25:BV29"/>
    <mergeCell ref="BW25:BW29"/>
    <mergeCell ref="CB21:CB23"/>
    <mergeCell ref="BQ31:BQ32"/>
    <mergeCell ref="BR31:BR32"/>
    <mergeCell ref="BS31:BS32"/>
    <mergeCell ref="BT31:BT32"/>
    <mergeCell ref="BU31:BU32"/>
    <mergeCell ref="CC25:CC29"/>
    <mergeCell ref="BX25:BX29"/>
    <mergeCell ref="BY25:BY29"/>
    <mergeCell ref="BZ25:BZ29"/>
    <mergeCell ref="CA25:CA29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E88F-812B-4D7E-BA48-812EE3CBC0B2}">
  <dimension ref="B1:I200"/>
  <sheetViews>
    <sheetView topLeftCell="A119" zoomScaleNormal="100" zoomScaleSheetLayoutView="90" workbookViewId="0">
      <selection activeCell="H137" sqref="H137"/>
    </sheetView>
  </sheetViews>
  <sheetFormatPr baseColWidth="10" defaultRowHeight="14.25" x14ac:dyDescent="0.45"/>
  <cols>
    <col min="2" max="2" width="29.265625" customWidth="1"/>
    <col min="3" max="3" width="20.73046875" customWidth="1"/>
    <col min="4" max="8" width="4.265625" style="62" customWidth="1"/>
  </cols>
  <sheetData>
    <row r="1" spans="2:9" ht="14.65" thickBot="1" x14ac:dyDescent="0.5"/>
    <row r="2" spans="2:9" ht="66.599999999999994" customHeight="1" thickBot="1" x14ac:dyDescent="0.5">
      <c r="B2" s="63" t="s">
        <v>68</v>
      </c>
      <c r="C2" s="64" t="s">
        <v>69</v>
      </c>
      <c r="D2" s="65" t="s">
        <v>70</v>
      </c>
      <c r="E2" s="92" t="s">
        <v>71</v>
      </c>
      <c r="F2" s="66" t="s">
        <v>72</v>
      </c>
      <c r="G2" s="92" t="s">
        <v>73</v>
      </c>
      <c r="H2" s="65" t="s">
        <v>87</v>
      </c>
      <c r="I2" s="91"/>
    </row>
    <row r="3" spans="2:9" ht="15" thickTop="1" thickBot="1" x14ac:dyDescent="0.5">
      <c r="B3" s="67" t="s">
        <v>74</v>
      </c>
      <c r="C3" s="69"/>
      <c r="D3" s="95"/>
      <c r="E3" s="70"/>
      <c r="F3" s="98"/>
      <c r="G3" s="90"/>
      <c r="H3" s="98"/>
    </row>
    <row r="4" spans="2:9" ht="14.65" thickBot="1" x14ac:dyDescent="0.5">
      <c r="B4" s="67" t="s">
        <v>47</v>
      </c>
      <c r="C4" s="69"/>
      <c r="D4" s="95"/>
      <c r="E4" s="70"/>
      <c r="F4" s="98"/>
      <c r="G4" s="90"/>
      <c r="H4" s="98"/>
    </row>
    <row r="5" spans="2:9" ht="14.65" thickBot="1" x14ac:dyDescent="0.5">
      <c r="B5" s="67" t="s">
        <v>75</v>
      </c>
      <c r="C5" s="68">
        <v>45422</v>
      </c>
      <c r="D5" s="96">
        <v>3</v>
      </c>
      <c r="E5" s="70">
        <v>1</v>
      </c>
      <c r="F5" s="98">
        <v>0</v>
      </c>
      <c r="G5" s="90">
        <v>3</v>
      </c>
      <c r="H5" s="98"/>
    </row>
    <row r="6" spans="2:9" ht="14.65" thickBot="1" x14ac:dyDescent="0.5">
      <c r="B6" s="67" t="s">
        <v>1</v>
      </c>
      <c r="C6" s="68"/>
      <c r="D6" s="96"/>
      <c r="E6" s="70"/>
      <c r="F6" s="98"/>
      <c r="G6" s="90"/>
      <c r="H6" s="98"/>
    </row>
    <row r="7" spans="2:9" ht="14.65" thickBot="1" x14ac:dyDescent="0.5">
      <c r="B7" s="67" t="s">
        <v>3</v>
      </c>
      <c r="C7" s="68">
        <v>45425</v>
      </c>
      <c r="D7" s="96">
        <v>3</v>
      </c>
      <c r="E7" s="70">
        <v>3</v>
      </c>
      <c r="F7" s="98"/>
      <c r="G7" s="90">
        <v>6</v>
      </c>
      <c r="H7" s="98"/>
    </row>
    <row r="8" spans="2:9" ht="14.65" thickBot="1" x14ac:dyDescent="0.5">
      <c r="B8" s="67" t="s">
        <v>84</v>
      </c>
      <c r="C8" s="68"/>
      <c r="D8" s="96"/>
      <c r="E8" s="70"/>
      <c r="F8" s="98"/>
      <c r="G8" s="90"/>
      <c r="H8" s="98"/>
    </row>
    <row r="9" spans="2:9" ht="14.65" thickBot="1" x14ac:dyDescent="0.5">
      <c r="B9" s="67" t="s">
        <v>11</v>
      </c>
      <c r="C9" s="68">
        <v>45421</v>
      </c>
      <c r="D9" s="96">
        <v>3</v>
      </c>
      <c r="E9" s="70">
        <v>3</v>
      </c>
      <c r="F9" s="98">
        <v>3</v>
      </c>
      <c r="G9" s="90">
        <v>3</v>
      </c>
      <c r="H9" s="98"/>
    </row>
    <row r="10" spans="2:9" ht="14.65" thickBot="1" x14ac:dyDescent="0.5">
      <c r="B10" s="67" t="s">
        <v>15</v>
      </c>
      <c r="C10" s="68"/>
      <c r="D10" s="96"/>
      <c r="E10" s="70"/>
      <c r="F10" s="98"/>
      <c r="G10" s="90"/>
      <c r="H10" s="98"/>
    </row>
    <row r="11" spans="2:9" ht="14.65" thickBot="1" x14ac:dyDescent="0.5">
      <c r="B11" s="67" t="s">
        <v>49</v>
      </c>
      <c r="C11" s="68">
        <v>45425</v>
      </c>
      <c r="D11" s="96">
        <v>6</v>
      </c>
      <c r="E11" s="70">
        <v>6</v>
      </c>
      <c r="F11" s="98">
        <v>6</v>
      </c>
      <c r="G11" s="90">
        <v>6</v>
      </c>
      <c r="H11" s="98">
        <v>6</v>
      </c>
    </row>
    <row r="12" spans="2:9" ht="14.65" thickBot="1" x14ac:dyDescent="0.5">
      <c r="B12" s="67" t="s">
        <v>50</v>
      </c>
      <c r="C12" s="68">
        <v>45425</v>
      </c>
      <c r="D12" s="96">
        <v>6</v>
      </c>
      <c r="E12" s="70"/>
      <c r="F12" s="98">
        <v>5</v>
      </c>
      <c r="G12" s="90">
        <v>7</v>
      </c>
      <c r="H12" s="98">
        <v>6</v>
      </c>
    </row>
    <row r="13" spans="2:9" ht="14.65" thickBot="1" x14ac:dyDescent="0.5">
      <c r="B13" s="67" t="s">
        <v>76</v>
      </c>
      <c r="C13" s="68"/>
      <c r="D13" s="96"/>
      <c r="E13" s="70"/>
      <c r="F13" s="98"/>
      <c r="G13" s="90"/>
      <c r="H13" s="98"/>
    </row>
    <row r="14" spans="2:9" ht="14.65" thickBot="1" x14ac:dyDescent="0.5">
      <c r="B14" s="67" t="s">
        <v>28</v>
      </c>
      <c r="C14" s="68">
        <v>45422</v>
      </c>
      <c r="D14" s="96">
        <v>5</v>
      </c>
      <c r="E14" s="70"/>
      <c r="F14" s="98"/>
      <c r="G14" s="90">
        <v>5</v>
      </c>
      <c r="H14" s="98"/>
    </row>
    <row r="15" spans="2:9" ht="14.65" thickBot="1" x14ac:dyDescent="0.5">
      <c r="B15" s="67" t="s">
        <v>77</v>
      </c>
      <c r="C15" s="68"/>
      <c r="D15" s="96"/>
      <c r="E15" s="70"/>
      <c r="F15" s="98"/>
      <c r="G15" s="90"/>
      <c r="H15" s="98"/>
    </row>
    <row r="16" spans="2:9" ht="14.65" thickBot="1" x14ac:dyDescent="0.5"/>
    <row r="17" spans="2:9" ht="66.75" customHeight="1" thickBot="1" x14ac:dyDescent="0.5">
      <c r="B17" s="63" t="s">
        <v>68</v>
      </c>
      <c r="C17" s="64" t="s">
        <v>69</v>
      </c>
      <c r="D17" s="65" t="s">
        <v>70</v>
      </c>
      <c r="E17" s="92" t="s">
        <v>71</v>
      </c>
      <c r="F17" s="66" t="s">
        <v>72</v>
      </c>
      <c r="G17" s="92" t="s">
        <v>73</v>
      </c>
      <c r="H17" s="65" t="s">
        <v>87</v>
      </c>
      <c r="I17" s="91"/>
    </row>
    <row r="18" spans="2:9" ht="15" thickTop="1" thickBot="1" x14ac:dyDescent="0.5">
      <c r="B18" s="67" t="s">
        <v>74</v>
      </c>
      <c r="C18" s="69"/>
      <c r="D18" s="95"/>
      <c r="E18" s="70"/>
      <c r="F18" s="98"/>
      <c r="G18" s="101"/>
      <c r="H18" s="102"/>
    </row>
    <row r="19" spans="2:9" ht="14.65" thickBot="1" x14ac:dyDescent="0.5">
      <c r="B19" s="67" t="s">
        <v>47</v>
      </c>
      <c r="C19" s="99">
        <v>45429</v>
      </c>
      <c r="D19" s="95">
        <v>5</v>
      </c>
      <c r="E19" s="70"/>
      <c r="F19" s="98">
        <v>6</v>
      </c>
      <c r="G19" s="101">
        <v>6</v>
      </c>
      <c r="H19" s="102">
        <v>0</v>
      </c>
    </row>
    <row r="20" spans="2:9" ht="14.65" thickBot="1" x14ac:dyDescent="0.5">
      <c r="B20" s="67" t="s">
        <v>75</v>
      </c>
      <c r="C20" s="100">
        <v>45433</v>
      </c>
      <c r="D20" s="96"/>
      <c r="E20" s="70"/>
      <c r="F20" s="98"/>
      <c r="G20" s="101"/>
      <c r="H20" s="102">
        <v>17</v>
      </c>
    </row>
    <row r="21" spans="2:9" ht="14.65" thickBot="1" x14ac:dyDescent="0.5">
      <c r="B21" s="67" t="s">
        <v>1</v>
      </c>
      <c r="C21" s="100"/>
      <c r="D21" s="96"/>
      <c r="E21" s="70"/>
      <c r="F21" s="98"/>
      <c r="G21" s="101"/>
      <c r="H21" s="102"/>
    </row>
    <row r="22" spans="2:9" ht="14.65" thickBot="1" x14ac:dyDescent="0.5">
      <c r="B22" s="67" t="s">
        <v>3</v>
      </c>
      <c r="C22" s="100">
        <v>45428</v>
      </c>
      <c r="D22" s="96">
        <v>6</v>
      </c>
      <c r="E22" s="70"/>
      <c r="F22" s="98"/>
      <c r="G22" s="101">
        <v>6</v>
      </c>
      <c r="H22" s="102"/>
    </row>
    <row r="23" spans="2:9" ht="14.65" thickBot="1" x14ac:dyDescent="0.5">
      <c r="B23" s="67" t="s">
        <v>84</v>
      </c>
      <c r="C23" s="100"/>
      <c r="D23" s="96"/>
      <c r="E23" s="70"/>
      <c r="F23" s="98"/>
      <c r="G23" s="101"/>
      <c r="H23" s="102"/>
    </row>
    <row r="24" spans="2:9" ht="14.65" thickBot="1" x14ac:dyDescent="0.5">
      <c r="B24" s="67" t="s">
        <v>11</v>
      </c>
      <c r="C24" s="100">
        <v>45432</v>
      </c>
      <c r="D24" s="96">
        <v>9</v>
      </c>
      <c r="E24" s="70">
        <v>9</v>
      </c>
      <c r="F24" s="98"/>
      <c r="G24" s="101">
        <v>6</v>
      </c>
      <c r="H24" s="102"/>
    </row>
    <row r="25" spans="2:9" ht="14.65" thickBot="1" x14ac:dyDescent="0.5">
      <c r="B25" s="67" t="s">
        <v>15</v>
      </c>
      <c r="C25" s="100">
        <v>45429</v>
      </c>
      <c r="D25" s="96">
        <v>5</v>
      </c>
      <c r="E25" s="70"/>
      <c r="F25" s="98"/>
      <c r="G25" s="101">
        <v>5</v>
      </c>
      <c r="H25" s="102"/>
    </row>
    <row r="26" spans="2:9" ht="14.65" thickBot="1" x14ac:dyDescent="0.5">
      <c r="B26" s="67" t="s">
        <v>49</v>
      </c>
      <c r="C26" s="100">
        <v>45433</v>
      </c>
      <c r="D26" s="96">
        <v>12</v>
      </c>
      <c r="E26" s="70">
        <v>9</v>
      </c>
      <c r="F26" s="98">
        <v>12</v>
      </c>
      <c r="G26" s="101">
        <v>12</v>
      </c>
      <c r="H26" s="102">
        <v>12</v>
      </c>
    </row>
    <row r="27" spans="2:9" ht="14.65" thickBot="1" x14ac:dyDescent="0.5">
      <c r="B27" s="67" t="s">
        <v>50</v>
      </c>
      <c r="C27" s="100">
        <v>45433</v>
      </c>
      <c r="D27" s="96">
        <v>12</v>
      </c>
      <c r="E27" s="70">
        <v>9</v>
      </c>
      <c r="F27" s="98"/>
      <c r="G27" s="101">
        <v>12</v>
      </c>
      <c r="H27" s="102">
        <v>12</v>
      </c>
    </row>
    <row r="28" spans="2:9" ht="14.65" thickBot="1" x14ac:dyDescent="0.5">
      <c r="B28" s="67" t="s">
        <v>76</v>
      </c>
      <c r="C28" s="100">
        <v>45427</v>
      </c>
      <c r="D28" s="96">
        <v>5</v>
      </c>
      <c r="E28" s="70">
        <v>3</v>
      </c>
      <c r="F28" s="98"/>
      <c r="G28" s="101">
        <v>5</v>
      </c>
      <c r="H28" s="102"/>
    </row>
    <row r="29" spans="2:9" ht="14.65" thickBot="1" x14ac:dyDescent="0.5">
      <c r="B29" s="67" t="s">
        <v>28</v>
      </c>
      <c r="C29" s="68"/>
      <c r="D29" s="96"/>
      <c r="E29" s="70"/>
      <c r="F29" s="98"/>
      <c r="G29" s="101"/>
      <c r="H29" s="102"/>
    </row>
    <row r="30" spans="2:9" ht="14.65" thickBot="1" x14ac:dyDescent="0.5">
      <c r="B30" s="67" t="s">
        <v>77</v>
      </c>
      <c r="C30" s="68"/>
      <c r="D30" s="96"/>
      <c r="E30" s="70"/>
      <c r="F30" s="98"/>
      <c r="G30" s="101"/>
      <c r="H30" s="102"/>
    </row>
    <row r="31" spans="2:9" ht="14.65" thickBot="1" x14ac:dyDescent="0.5"/>
    <row r="32" spans="2:9" ht="66" customHeight="1" thickBot="1" x14ac:dyDescent="0.5">
      <c r="B32" s="63" t="s">
        <v>68</v>
      </c>
      <c r="C32" s="64" t="s">
        <v>69</v>
      </c>
      <c r="D32" s="65" t="s">
        <v>70</v>
      </c>
      <c r="E32" s="92" t="s">
        <v>71</v>
      </c>
      <c r="F32" s="66" t="s">
        <v>72</v>
      </c>
      <c r="G32" s="92" t="s">
        <v>73</v>
      </c>
      <c r="H32" s="65" t="s">
        <v>87</v>
      </c>
      <c r="I32" s="91"/>
    </row>
    <row r="33" spans="2:9" ht="15" thickTop="1" thickBot="1" x14ac:dyDescent="0.5">
      <c r="B33" s="67" t="s">
        <v>74</v>
      </c>
      <c r="C33" s="69"/>
      <c r="D33" s="95"/>
      <c r="E33" s="70"/>
      <c r="F33" s="98"/>
      <c r="G33" s="90"/>
      <c r="H33" s="98"/>
    </row>
    <row r="34" spans="2:9" ht="14.65" thickBot="1" x14ac:dyDescent="0.5">
      <c r="B34" s="67" t="s">
        <v>47</v>
      </c>
      <c r="C34" s="69">
        <v>45439</v>
      </c>
      <c r="D34" s="95">
        <v>9</v>
      </c>
      <c r="E34" s="70">
        <v>9</v>
      </c>
      <c r="F34" s="98">
        <v>9</v>
      </c>
      <c r="G34" s="90">
        <v>9</v>
      </c>
      <c r="H34" s="98">
        <v>9</v>
      </c>
    </row>
    <row r="35" spans="2:9" ht="14.65" thickBot="1" x14ac:dyDescent="0.5">
      <c r="B35" s="67" t="s">
        <v>75</v>
      </c>
      <c r="C35" s="68">
        <v>45436</v>
      </c>
      <c r="D35" s="96">
        <v>15</v>
      </c>
      <c r="E35" s="70">
        <v>9</v>
      </c>
      <c r="F35" s="98"/>
      <c r="G35" s="90">
        <v>12</v>
      </c>
      <c r="H35" s="98"/>
    </row>
    <row r="36" spans="2:9" ht="14.65" thickBot="1" x14ac:dyDescent="0.5">
      <c r="B36" s="67" t="s">
        <v>1</v>
      </c>
      <c r="C36" s="68">
        <v>45434</v>
      </c>
      <c r="D36" s="96"/>
      <c r="E36" s="70"/>
      <c r="F36" s="98"/>
      <c r="G36" s="90">
        <v>7</v>
      </c>
      <c r="H36" s="98">
        <v>9</v>
      </c>
    </row>
    <row r="37" spans="2:9" ht="14.65" thickBot="1" x14ac:dyDescent="0.5">
      <c r="B37" s="67" t="s">
        <v>3</v>
      </c>
      <c r="C37" s="68">
        <v>45440</v>
      </c>
      <c r="D37" s="96">
        <v>15</v>
      </c>
      <c r="E37" s="70">
        <v>12</v>
      </c>
      <c r="F37" s="98"/>
      <c r="G37" s="90">
        <v>15</v>
      </c>
      <c r="H37" s="98"/>
    </row>
    <row r="38" spans="2:9" ht="14.65" thickBot="1" x14ac:dyDescent="0.5">
      <c r="B38" s="67" t="s">
        <v>84</v>
      </c>
      <c r="C38" s="68"/>
      <c r="D38" s="96"/>
      <c r="E38" s="70"/>
      <c r="F38" s="98"/>
      <c r="G38" s="90"/>
      <c r="H38" s="98"/>
    </row>
    <row r="39" spans="2:9" ht="14.65" thickBot="1" x14ac:dyDescent="0.5">
      <c r="B39" s="67" t="s">
        <v>11</v>
      </c>
      <c r="C39" s="68">
        <v>45440</v>
      </c>
      <c r="D39" s="96">
        <v>12</v>
      </c>
      <c r="E39" s="70">
        <v>9</v>
      </c>
      <c r="F39" s="98">
        <v>12</v>
      </c>
      <c r="G39" s="90">
        <v>12</v>
      </c>
      <c r="H39" s="98">
        <v>12</v>
      </c>
    </row>
    <row r="40" spans="2:9" ht="14.65" thickBot="1" x14ac:dyDescent="0.5">
      <c r="B40" s="67" t="s">
        <v>15</v>
      </c>
      <c r="C40" s="68"/>
      <c r="D40" s="96"/>
      <c r="E40" s="70"/>
      <c r="F40" s="98"/>
      <c r="G40" s="90"/>
      <c r="H40" s="98"/>
    </row>
    <row r="41" spans="2:9" ht="14.65" thickBot="1" x14ac:dyDescent="0.5">
      <c r="B41" s="67" t="s">
        <v>49</v>
      </c>
      <c r="C41" s="100">
        <v>45440</v>
      </c>
      <c r="D41" s="96">
        <v>15</v>
      </c>
      <c r="E41" s="70">
        <v>15</v>
      </c>
      <c r="F41" s="98">
        <v>15</v>
      </c>
      <c r="G41" s="90">
        <v>15</v>
      </c>
      <c r="H41" s="98">
        <v>17</v>
      </c>
    </row>
    <row r="42" spans="2:9" ht="14.65" thickBot="1" x14ac:dyDescent="0.5">
      <c r="B42" s="67" t="s">
        <v>50</v>
      </c>
      <c r="C42" s="100">
        <v>45440</v>
      </c>
      <c r="D42" s="96">
        <v>15</v>
      </c>
      <c r="E42" s="70">
        <v>15</v>
      </c>
      <c r="F42" s="98"/>
      <c r="G42" s="90">
        <v>15</v>
      </c>
      <c r="H42" s="98">
        <v>15</v>
      </c>
    </row>
    <row r="43" spans="2:9" ht="14.65" thickBot="1" x14ac:dyDescent="0.5">
      <c r="B43" s="67" t="s">
        <v>76</v>
      </c>
      <c r="C43" s="68">
        <v>45434</v>
      </c>
      <c r="D43" s="96">
        <v>12</v>
      </c>
      <c r="E43" s="70">
        <v>6</v>
      </c>
      <c r="F43" s="98"/>
      <c r="G43" s="90">
        <v>12</v>
      </c>
      <c r="H43" s="98"/>
    </row>
    <row r="44" spans="2:9" ht="14.65" thickBot="1" x14ac:dyDescent="0.5">
      <c r="B44" s="67" t="s">
        <v>28</v>
      </c>
      <c r="C44" s="68"/>
      <c r="D44" s="96"/>
      <c r="E44" s="70"/>
      <c r="F44" s="98"/>
      <c r="G44" s="90"/>
      <c r="H44" s="98"/>
    </row>
    <row r="45" spans="2:9" ht="14.65" thickBot="1" x14ac:dyDescent="0.5">
      <c r="B45" s="67" t="s">
        <v>77</v>
      </c>
      <c r="C45" s="68"/>
      <c r="D45" s="96"/>
      <c r="E45" s="70"/>
      <c r="F45" s="98"/>
      <c r="G45" s="90"/>
      <c r="H45" s="98"/>
    </row>
    <row r="47" spans="2:9" ht="14.65" thickBot="1" x14ac:dyDescent="0.5"/>
    <row r="48" spans="2:9" ht="64.5" customHeight="1" thickBot="1" x14ac:dyDescent="0.5">
      <c r="B48" s="63" t="s">
        <v>68</v>
      </c>
      <c r="C48" s="64" t="s">
        <v>69</v>
      </c>
      <c r="D48" s="65" t="s">
        <v>70</v>
      </c>
      <c r="E48" s="92" t="s">
        <v>71</v>
      </c>
      <c r="F48" s="66" t="s">
        <v>72</v>
      </c>
      <c r="G48" s="92" t="s">
        <v>73</v>
      </c>
      <c r="H48" s="65" t="s">
        <v>87</v>
      </c>
      <c r="I48" s="91"/>
    </row>
    <row r="49" spans="2:9" ht="15" thickTop="1" thickBot="1" x14ac:dyDescent="0.5">
      <c r="B49" s="67" t="s">
        <v>74</v>
      </c>
      <c r="C49" s="69"/>
      <c r="D49" s="95"/>
      <c r="E49" s="70"/>
      <c r="F49" s="98"/>
      <c r="G49" s="90"/>
      <c r="H49" s="98"/>
    </row>
    <row r="50" spans="2:9" ht="14.65" thickBot="1" x14ac:dyDescent="0.5">
      <c r="B50" s="67" t="s">
        <v>47</v>
      </c>
      <c r="C50" s="99">
        <v>45446</v>
      </c>
      <c r="D50" s="95">
        <v>12</v>
      </c>
      <c r="E50" s="70"/>
      <c r="F50" s="98">
        <v>9</v>
      </c>
      <c r="G50" s="90">
        <v>12</v>
      </c>
      <c r="H50" s="98">
        <v>9</v>
      </c>
    </row>
    <row r="51" spans="2:9" ht="14.65" thickBot="1" x14ac:dyDescent="0.5">
      <c r="B51" s="67" t="s">
        <v>75</v>
      </c>
      <c r="C51" s="100">
        <v>45443</v>
      </c>
      <c r="D51" s="96">
        <v>15</v>
      </c>
      <c r="E51" s="70"/>
      <c r="F51" s="98"/>
      <c r="G51" s="90">
        <v>12</v>
      </c>
      <c r="H51" s="98">
        <v>19</v>
      </c>
    </row>
    <row r="52" spans="2:9" ht="14.65" thickBot="1" x14ac:dyDescent="0.5">
      <c r="B52" s="67" t="s">
        <v>1</v>
      </c>
      <c r="C52" s="100">
        <v>45441</v>
      </c>
      <c r="D52" s="96">
        <v>9</v>
      </c>
      <c r="E52" s="70"/>
      <c r="F52" s="98"/>
      <c r="G52" s="90">
        <v>9</v>
      </c>
      <c r="H52" s="98">
        <v>12</v>
      </c>
    </row>
    <row r="53" spans="2:9" ht="14.65" thickBot="1" x14ac:dyDescent="0.5">
      <c r="B53" s="67" t="s">
        <v>3</v>
      </c>
      <c r="C53" s="100">
        <v>45446</v>
      </c>
      <c r="D53" s="96">
        <v>15</v>
      </c>
      <c r="E53" s="70"/>
      <c r="F53" s="98"/>
      <c r="G53" s="90"/>
      <c r="H53" s="98"/>
    </row>
    <row r="54" spans="2:9" ht="14.65" thickBot="1" x14ac:dyDescent="0.5">
      <c r="B54" s="67" t="s">
        <v>84</v>
      </c>
      <c r="C54" s="100">
        <v>45447</v>
      </c>
      <c r="D54" s="96"/>
      <c r="E54" s="70"/>
      <c r="F54" s="98"/>
      <c r="G54" s="90"/>
      <c r="H54" s="98">
        <v>7</v>
      </c>
    </row>
    <row r="55" spans="2:9" ht="14.65" thickBot="1" x14ac:dyDescent="0.5">
      <c r="B55" s="67" t="s">
        <v>11</v>
      </c>
      <c r="C55" s="100">
        <v>45443</v>
      </c>
      <c r="D55" s="96">
        <v>12</v>
      </c>
      <c r="E55" s="70">
        <v>12</v>
      </c>
      <c r="F55" s="98"/>
      <c r="G55" s="90">
        <v>15</v>
      </c>
      <c r="H55" s="98"/>
    </row>
    <row r="56" spans="2:9" ht="14.65" thickBot="1" x14ac:dyDescent="0.5">
      <c r="B56" s="67" t="s">
        <v>15</v>
      </c>
      <c r="C56" s="100">
        <v>45443</v>
      </c>
      <c r="D56" s="96">
        <v>15</v>
      </c>
      <c r="E56" s="70"/>
      <c r="F56" s="98"/>
      <c r="G56" s="90">
        <v>15</v>
      </c>
      <c r="H56" s="98"/>
    </row>
    <row r="57" spans="2:9" ht="14.65" thickBot="1" x14ac:dyDescent="0.5">
      <c r="B57" s="67" t="s">
        <v>49</v>
      </c>
      <c r="C57" s="100">
        <v>45447</v>
      </c>
      <c r="D57" s="96">
        <v>19</v>
      </c>
      <c r="E57" s="70">
        <v>17</v>
      </c>
      <c r="F57" s="98">
        <v>17</v>
      </c>
      <c r="G57" s="90">
        <v>19</v>
      </c>
      <c r="H57" s="98">
        <v>19</v>
      </c>
    </row>
    <row r="58" spans="2:9" ht="14.65" thickBot="1" x14ac:dyDescent="0.5">
      <c r="B58" s="67" t="s">
        <v>50</v>
      </c>
      <c r="C58" s="100">
        <v>45446</v>
      </c>
      <c r="D58" s="96">
        <v>17</v>
      </c>
      <c r="E58" s="70">
        <v>15</v>
      </c>
      <c r="F58" s="98"/>
      <c r="G58" s="90">
        <v>19</v>
      </c>
      <c r="H58" s="98"/>
    </row>
    <row r="59" spans="2:9" ht="14.65" thickBot="1" x14ac:dyDescent="0.5">
      <c r="B59" s="67" t="s">
        <v>76</v>
      </c>
      <c r="C59" s="100">
        <v>45443</v>
      </c>
      <c r="D59" s="96">
        <v>12</v>
      </c>
      <c r="E59" s="70"/>
      <c r="F59" s="98"/>
      <c r="G59" s="90"/>
      <c r="H59" s="98"/>
    </row>
    <row r="60" spans="2:9" ht="14.65" thickBot="1" x14ac:dyDescent="0.5">
      <c r="B60" s="67" t="s">
        <v>28</v>
      </c>
      <c r="C60" s="100">
        <v>45444</v>
      </c>
      <c r="D60" s="96">
        <v>17</v>
      </c>
      <c r="E60" s="70"/>
      <c r="F60" s="98"/>
      <c r="G60" s="90">
        <v>15</v>
      </c>
      <c r="H60" s="98">
        <v>15</v>
      </c>
    </row>
    <row r="61" spans="2:9" ht="14.65" thickBot="1" x14ac:dyDescent="0.5">
      <c r="B61" s="67" t="s">
        <v>77</v>
      </c>
      <c r="C61" s="100">
        <v>45443</v>
      </c>
      <c r="D61" s="96"/>
      <c r="E61" s="70"/>
      <c r="F61" s="98">
        <v>9</v>
      </c>
      <c r="G61" s="90">
        <v>9</v>
      </c>
      <c r="H61" s="98"/>
    </row>
    <row r="62" spans="2:9" ht="14.65" thickBot="1" x14ac:dyDescent="0.5"/>
    <row r="63" spans="2:9" ht="65.25" customHeight="1" thickBot="1" x14ac:dyDescent="0.5">
      <c r="B63" s="63" t="s">
        <v>68</v>
      </c>
      <c r="C63" s="64" t="s">
        <v>69</v>
      </c>
      <c r="D63" s="65" t="s">
        <v>70</v>
      </c>
      <c r="E63" s="92" t="s">
        <v>71</v>
      </c>
      <c r="F63" s="66" t="s">
        <v>72</v>
      </c>
      <c r="G63" s="92" t="s">
        <v>73</v>
      </c>
      <c r="H63" s="65" t="s">
        <v>87</v>
      </c>
      <c r="I63" s="91"/>
    </row>
    <row r="64" spans="2:9" ht="15" thickTop="1" thickBot="1" x14ac:dyDescent="0.5">
      <c r="B64" s="67" t="s">
        <v>74</v>
      </c>
      <c r="C64" s="99">
        <v>45454</v>
      </c>
      <c r="D64" s="95"/>
      <c r="E64" s="70"/>
      <c r="F64" s="98"/>
      <c r="G64" s="90"/>
      <c r="H64" s="98">
        <v>17</v>
      </c>
    </row>
    <row r="65" spans="2:9" ht="14.65" thickBot="1" x14ac:dyDescent="0.5">
      <c r="B65" s="67" t="s">
        <v>47</v>
      </c>
      <c r="C65" s="99">
        <v>45453</v>
      </c>
      <c r="D65" s="95">
        <v>17</v>
      </c>
      <c r="E65" s="70">
        <v>15</v>
      </c>
      <c r="F65" s="98">
        <v>17</v>
      </c>
      <c r="G65" s="90">
        <v>17</v>
      </c>
      <c r="H65" s="98">
        <v>17</v>
      </c>
    </row>
    <row r="66" spans="2:9" ht="14.65" thickBot="1" x14ac:dyDescent="0.5">
      <c r="B66" s="67" t="s">
        <v>75</v>
      </c>
      <c r="C66" s="100">
        <v>45449</v>
      </c>
      <c r="D66" s="96">
        <v>21</v>
      </c>
      <c r="E66" s="70">
        <v>17</v>
      </c>
      <c r="F66" s="98"/>
      <c r="G66" s="90">
        <v>21</v>
      </c>
      <c r="H66" s="98"/>
    </row>
    <row r="67" spans="2:9" ht="14.65" thickBot="1" x14ac:dyDescent="0.5">
      <c r="B67" s="67" t="s">
        <v>1</v>
      </c>
      <c r="C67" s="100">
        <v>45448</v>
      </c>
      <c r="D67" s="96">
        <v>12</v>
      </c>
      <c r="E67" s="70"/>
      <c r="F67" s="98"/>
      <c r="G67" s="90">
        <v>12</v>
      </c>
      <c r="H67" s="98">
        <v>12</v>
      </c>
    </row>
    <row r="68" spans="2:9" ht="14.65" thickBot="1" x14ac:dyDescent="0.5">
      <c r="B68" s="67" t="s">
        <v>3</v>
      </c>
      <c r="C68" s="100">
        <v>45448</v>
      </c>
      <c r="D68" s="96">
        <v>19</v>
      </c>
      <c r="E68" s="70"/>
      <c r="F68" s="98"/>
      <c r="G68" s="90"/>
      <c r="H68" s="98"/>
    </row>
    <row r="69" spans="2:9" ht="14.65" thickBot="1" x14ac:dyDescent="0.5">
      <c r="B69" s="67" t="s">
        <v>84</v>
      </c>
      <c r="C69" s="100"/>
      <c r="D69" s="96"/>
      <c r="E69" s="70"/>
      <c r="F69" s="98"/>
      <c r="G69" s="90"/>
      <c r="H69" s="98"/>
    </row>
    <row r="70" spans="2:9" ht="14.65" thickBot="1" x14ac:dyDescent="0.5">
      <c r="B70" s="67" t="s">
        <v>11</v>
      </c>
      <c r="C70" s="100">
        <v>45454</v>
      </c>
      <c r="D70" s="96">
        <v>23</v>
      </c>
      <c r="E70" s="70">
        <v>15</v>
      </c>
      <c r="F70" s="98"/>
      <c r="G70" s="90">
        <v>23</v>
      </c>
      <c r="H70" s="98">
        <v>19</v>
      </c>
    </row>
    <row r="71" spans="2:9" ht="14.65" thickBot="1" x14ac:dyDescent="0.5">
      <c r="B71" s="67" t="s">
        <v>15</v>
      </c>
      <c r="C71" s="100"/>
      <c r="D71" s="96"/>
      <c r="E71" s="70"/>
      <c r="F71" s="98"/>
      <c r="G71" s="90"/>
      <c r="H71" s="98"/>
    </row>
    <row r="72" spans="2:9" ht="14.65" thickBot="1" x14ac:dyDescent="0.5">
      <c r="B72" s="67" t="s">
        <v>49</v>
      </c>
      <c r="C72" s="100">
        <v>45453</v>
      </c>
      <c r="D72" s="96">
        <v>25</v>
      </c>
      <c r="E72" s="70">
        <v>19</v>
      </c>
      <c r="F72" s="98">
        <v>23</v>
      </c>
      <c r="G72" s="342">
        <v>27</v>
      </c>
      <c r="H72" s="98">
        <v>27</v>
      </c>
    </row>
    <row r="73" spans="2:9" ht="14.65" thickBot="1" x14ac:dyDescent="0.5">
      <c r="B73" s="67" t="s">
        <v>50</v>
      </c>
      <c r="C73" s="100">
        <v>45453</v>
      </c>
      <c r="D73" s="96">
        <v>25</v>
      </c>
      <c r="E73" s="70">
        <v>19</v>
      </c>
      <c r="F73" s="98"/>
      <c r="G73" s="90">
        <v>25</v>
      </c>
      <c r="H73" s="98">
        <v>25</v>
      </c>
    </row>
    <row r="74" spans="2:9" ht="14.65" thickBot="1" x14ac:dyDescent="0.5">
      <c r="B74" s="67" t="s">
        <v>76</v>
      </c>
      <c r="C74" s="100">
        <v>45448</v>
      </c>
      <c r="D74" s="96">
        <v>18</v>
      </c>
      <c r="E74" s="70">
        <v>17</v>
      </c>
      <c r="F74" s="98">
        <v>25</v>
      </c>
      <c r="G74" s="90">
        <v>23</v>
      </c>
      <c r="H74" s="98">
        <v>19</v>
      </c>
    </row>
    <row r="75" spans="2:9" ht="14.65" thickBot="1" x14ac:dyDescent="0.5">
      <c r="B75" s="67" t="s">
        <v>28</v>
      </c>
      <c r="C75" s="68"/>
      <c r="D75" s="96"/>
      <c r="E75" s="70"/>
      <c r="F75" s="98"/>
      <c r="G75" s="90"/>
      <c r="H75" s="98"/>
    </row>
    <row r="76" spans="2:9" ht="14.65" thickBot="1" x14ac:dyDescent="0.5">
      <c r="B76" s="67" t="s">
        <v>77</v>
      </c>
      <c r="C76" s="68"/>
      <c r="D76" s="96"/>
      <c r="E76" s="70"/>
      <c r="F76" s="98"/>
      <c r="G76" s="90"/>
      <c r="H76" s="98"/>
    </row>
    <row r="77" spans="2:9" ht="14.65" thickBot="1" x14ac:dyDescent="0.5"/>
    <row r="78" spans="2:9" ht="65.25" customHeight="1" thickBot="1" x14ac:dyDescent="0.5">
      <c r="B78" s="63" t="s">
        <v>68</v>
      </c>
      <c r="C78" s="64" t="s">
        <v>97</v>
      </c>
      <c r="D78" s="65" t="s">
        <v>70</v>
      </c>
      <c r="E78" s="92" t="s">
        <v>71</v>
      </c>
      <c r="F78" s="66" t="s">
        <v>72</v>
      </c>
      <c r="G78" s="92" t="s">
        <v>73</v>
      </c>
      <c r="H78" s="65" t="s">
        <v>87</v>
      </c>
      <c r="I78" s="91"/>
    </row>
    <row r="79" spans="2:9" ht="15" hidden="1" thickTop="1" thickBot="1" x14ac:dyDescent="0.5">
      <c r="B79" s="67" t="s">
        <v>80</v>
      </c>
      <c r="C79" s="69"/>
      <c r="D79" s="94"/>
      <c r="E79" s="92"/>
      <c r="F79" s="97"/>
      <c r="G79" s="90"/>
      <c r="H79" s="98"/>
      <c r="I79" s="93"/>
    </row>
    <row r="80" spans="2:9" ht="15" thickTop="1" thickBot="1" x14ac:dyDescent="0.5">
      <c r="B80" s="67" t="s">
        <v>74</v>
      </c>
      <c r="C80" s="69"/>
      <c r="D80" s="95"/>
      <c r="E80" s="70"/>
      <c r="F80" s="98"/>
      <c r="G80" s="90"/>
      <c r="H80" s="98"/>
    </row>
    <row r="81" spans="2:9" ht="14.65" thickBot="1" x14ac:dyDescent="0.5">
      <c r="B81" s="67" t="s">
        <v>47</v>
      </c>
      <c r="C81" s="69">
        <v>45460</v>
      </c>
      <c r="D81" s="95">
        <v>19</v>
      </c>
      <c r="E81" s="70"/>
      <c r="F81" s="98">
        <v>19</v>
      </c>
      <c r="G81" s="90">
        <v>19</v>
      </c>
      <c r="H81" s="98">
        <v>19</v>
      </c>
    </row>
    <row r="82" spans="2:9" ht="14.65" thickBot="1" x14ac:dyDescent="0.5">
      <c r="B82" s="67" t="s">
        <v>75</v>
      </c>
      <c r="C82" s="68">
        <v>45461</v>
      </c>
      <c r="D82" s="96">
        <v>23</v>
      </c>
      <c r="E82" s="70"/>
      <c r="F82" s="98"/>
      <c r="G82" s="90">
        <v>23</v>
      </c>
      <c r="H82" s="98">
        <v>29</v>
      </c>
    </row>
    <row r="83" spans="2:9" ht="14.65" thickBot="1" x14ac:dyDescent="0.5">
      <c r="B83" s="67" t="s">
        <v>1</v>
      </c>
      <c r="C83" s="68">
        <v>45455</v>
      </c>
      <c r="D83" s="96">
        <v>17</v>
      </c>
      <c r="E83" s="70"/>
      <c r="F83" s="98"/>
      <c r="G83" s="90"/>
      <c r="H83" s="98">
        <v>17</v>
      </c>
    </row>
    <row r="84" spans="2:9" ht="14.65" thickBot="1" x14ac:dyDescent="0.5">
      <c r="B84" s="67" t="s">
        <v>3</v>
      </c>
      <c r="C84" s="68">
        <v>45456</v>
      </c>
      <c r="D84" s="96">
        <v>23</v>
      </c>
      <c r="E84" s="70">
        <v>19</v>
      </c>
      <c r="F84" s="98"/>
      <c r="G84" s="90">
        <v>19</v>
      </c>
      <c r="H84" s="98"/>
    </row>
    <row r="85" spans="2:9" ht="14.65" thickBot="1" x14ac:dyDescent="0.5">
      <c r="B85" s="67" t="s">
        <v>84</v>
      </c>
      <c r="C85" s="68">
        <v>45460</v>
      </c>
      <c r="D85" s="96"/>
      <c r="E85" s="70"/>
      <c r="F85" s="98"/>
      <c r="G85" s="90"/>
      <c r="H85" s="98">
        <v>12</v>
      </c>
    </row>
    <row r="86" spans="2:9" ht="14.65" thickBot="1" x14ac:dyDescent="0.5">
      <c r="B86" s="67" t="s">
        <v>11</v>
      </c>
      <c r="C86" s="68">
        <v>45457</v>
      </c>
      <c r="D86" s="96">
        <v>25</v>
      </c>
      <c r="E86" s="70">
        <v>21</v>
      </c>
      <c r="F86" s="98"/>
      <c r="G86" s="90">
        <v>25</v>
      </c>
      <c r="H86" s="98">
        <v>25</v>
      </c>
    </row>
    <row r="87" spans="2:9" ht="14.65" thickBot="1" x14ac:dyDescent="0.5">
      <c r="B87" s="67" t="s">
        <v>15</v>
      </c>
      <c r="C87" s="68">
        <v>45457</v>
      </c>
      <c r="D87" s="96">
        <v>23</v>
      </c>
      <c r="E87" s="70"/>
      <c r="F87" s="98"/>
      <c r="G87" s="90">
        <v>15</v>
      </c>
      <c r="H87" s="98"/>
    </row>
    <row r="88" spans="2:9" ht="14.65" thickBot="1" x14ac:dyDescent="0.5">
      <c r="B88" s="67" t="s">
        <v>49</v>
      </c>
      <c r="C88" s="100">
        <v>45461</v>
      </c>
      <c r="D88" s="96">
        <v>29</v>
      </c>
      <c r="E88" s="70">
        <v>25</v>
      </c>
      <c r="F88" s="98">
        <v>27</v>
      </c>
      <c r="G88" s="90">
        <v>29</v>
      </c>
      <c r="H88" s="98">
        <v>29</v>
      </c>
    </row>
    <row r="89" spans="2:9" ht="14.65" thickBot="1" x14ac:dyDescent="0.5">
      <c r="B89" s="67" t="s">
        <v>50</v>
      </c>
      <c r="C89" s="68">
        <v>45461</v>
      </c>
      <c r="D89" s="96">
        <v>29</v>
      </c>
      <c r="E89" s="70">
        <v>23</v>
      </c>
      <c r="F89" s="98"/>
      <c r="G89" s="90">
        <v>29</v>
      </c>
      <c r="H89" s="98">
        <v>29</v>
      </c>
    </row>
    <row r="90" spans="2:9" ht="14.65" thickBot="1" x14ac:dyDescent="0.5">
      <c r="B90" s="67" t="s">
        <v>76</v>
      </c>
      <c r="C90" s="68"/>
      <c r="D90" s="96"/>
      <c r="E90" s="70"/>
      <c r="F90" s="98"/>
      <c r="G90" s="90"/>
      <c r="H90" s="98"/>
    </row>
    <row r="91" spans="2:9" ht="14.65" thickBot="1" x14ac:dyDescent="0.5">
      <c r="B91" s="67" t="s">
        <v>28</v>
      </c>
      <c r="C91" s="68">
        <v>45457</v>
      </c>
      <c r="D91" s="96">
        <v>23</v>
      </c>
      <c r="E91" s="70"/>
      <c r="F91" s="98">
        <v>17</v>
      </c>
      <c r="G91" s="90">
        <v>19</v>
      </c>
      <c r="H91" s="98"/>
    </row>
    <row r="92" spans="2:9" ht="14.65" thickBot="1" x14ac:dyDescent="0.5">
      <c r="B92" s="67" t="s">
        <v>77</v>
      </c>
      <c r="C92" s="68"/>
      <c r="D92" s="96"/>
      <c r="E92" s="70"/>
      <c r="F92" s="98"/>
      <c r="G92" s="90"/>
      <c r="H92" s="98"/>
    </row>
    <row r="93" spans="2:9" ht="14.65" thickBot="1" x14ac:dyDescent="0.5"/>
    <row r="94" spans="2:9" ht="65.25" customHeight="1" thickBot="1" x14ac:dyDescent="0.5">
      <c r="B94" s="63" t="s">
        <v>68</v>
      </c>
      <c r="C94" s="64" t="s">
        <v>97</v>
      </c>
      <c r="D94" s="65" t="s">
        <v>70</v>
      </c>
      <c r="E94" s="92" t="s">
        <v>71</v>
      </c>
      <c r="F94" s="66" t="s">
        <v>72</v>
      </c>
      <c r="G94" s="92" t="s">
        <v>73</v>
      </c>
      <c r="H94" s="65" t="s">
        <v>87</v>
      </c>
      <c r="I94" s="91"/>
    </row>
    <row r="95" spans="2:9" ht="15" hidden="1" thickTop="1" thickBot="1" x14ac:dyDescent="0.5">
      <c r="B95" s="67" t="s">
        <v>80</v>
      </c>
      <c r="C95" s="69"/>
      <c r="D95" s="94"/>
      <c r="E95" s="92"/>
      <c r="F95" s="97"/>
      <c r="G95" s="90"/>
      <c r="H95" s="98"/>
      <c r="I95" s="93"/>
    </row>
    <row r="96" spans="2:9" ht="15" thickTop="1" thickBot="1" x14ac:dyDescent="0.5">
      <c r="B96" s="67" t="s">
        <v>74</v>
      </c>
      <c r="C96" s="69"/>
      <c r="D96" s="95"/>
      <c r="E96" s="70"/>
      <c r="F96" s="98"/>
      <c r="G96" s="90"/>
      <c r="H96" s="98"/>
    </row>
    <row r="97" spans="2:8" ht="14.65" thickBot="1" x14ac:dyDescent="0.5">
      <c r="B97" s="67" t="s">
        <v>47</v>
      </c>
      <c r="C97" s="99">
        <v>45467</v>
      </c>
      <c r="D97" s="95">
        <v>27</v>
      </c>
      <c r="E97" s="70">
        <v>18</v>
      </c>
      <c r="F97" s="98">
        <v>25</v>
      </c>
      <c r="G97" s="90">
        <v>25</v>
      </c>
      <c r="H97" s="98">
        <v>27</v>
      </c>
    </row>
    <row r="98" spans="2:8" ht="14.65" thickBot="1" x14ac:dyDescent="0.5">
      <c r="B98" s="67" t="s">
        <v>75</v>
      </c>
      <c r="C98" s="100">
        <v>45465</v>
      </c>
      <c r="D98" s="96">
        <v>29</v>
      </c>
      <c r="E98" s="70">
        <v>25</v>
      </c>
      <c r="F98" s="98"/>
      <c r="G98" s="90">
        <v>29</v>
      </c>
      <c r="H98" s="98"/>
    </row>
    <row r="99" spans="2:8" ht="14.65" thickBot="1" x14ac:dyDescent="0.5">
      <c r="B99" s="67" t="s">
        <v>1</v>
      </c>
      <c r="C99" s="100">
        <v>45462</v>
      </c>
      <c r="D99" s="96">
        <v>23</v>
      </c>
      <c r="E99" s="70"/>
      <c r="F99" s="98"/>
      <c r="G99" s="90">
        <v>23</v>
      </c>
      <c r="H99" s="98">
        <v>27</v>
      </c>
    </row>
    <row r="100" spans="2:8" ht="14.65" thickBot="1" x14ac:dyDescent="0.5">
      <c r="B100" s="67" t="s">
        <v>3</v>
      </c>
      <c r="C100" s="100">
        <v>45463</v>
      </c>
      <c r="D100" s="96">
        <v>29</v>
      </c>
      <c r="E100" s="70">
        <v>27</v>
      </c>
      <c r="F100" s="98"/>
      <c r="G100" s="90">
        <v>29</v>
      </c>
      <c r="H100" s="98">
        <v>29</v>
      </c>
    </row>
    <row r="101" spans="2:8" ht="14.65" thickBot="1" x14ac:dyDescent="0.5">
      <c r="B101" s="67" t="s">
        <v>84</v>
      </c>
      <c r="C101" s="100"/>
      <c r="D101" s="96"/>
      <c r="E101" s="70"/>
      <c r="F101" s="98"/>
      <c r="G101" s="90"/>
      <c r="H101" s="98"/>
    </row>
    <row r="102" spans="2:8" ht="14.65" thickBot="1" x14ac:dyDescent="0.5">
      <c r="B102" s="67" t="s">
        <v>11</v>
      </c>
      <c r="C102" s="100">
        <v>45468</v>
      </c>
      <c r="D102" s="96">
        <v>31</v>
      </c>
      <c r="E102" s="70">
        <v>29</v>
      </c>
      <c r="F102" s="98">
        <v>29</v>
      </c>
      <c r="G102" s="90">
        <v>31</v>
      </c>
      <c r="H102" s="98">
        <v>31</v>
      </c>
    </row>
    <row r="103" spans="2:8" ht="14.65" thickBot="1" x14ac:dyDescent="0.5">
      <c r="B103" s="67" t="s">
        <v>15</v>
      </c>
      <c r="C103" s="100"/>
      <c r="D103" s="96"/>
      <c r="E103" s="70"/>
      <c r="F103" s="98"/>
      <c r="G103" s="90"/>
      <c r="H103" s="98"/>
    </row>
    <row r="104" spans="2:8" ht="14.65" thickBot="1" x14ac:dyDescent="0.5">
      <c r="B104" s="67" t="s">
        <v>49</v>
      </c>
      <c r="C104" s="100">
        <v>45467</v>
      </c>
      <c r="D104" s="96">
        <v>31</v>
      </c>
      <c r="E104" s="70">
        <v>29</v>
      </c>
      <c r="F104" s="98">
        <v>31</v>
      </c>
      <c r="G104" s="90">
        <v>31</v>
      </c>
      <c r="H104" s="98">
        <v>31</v>
      </c>
    </row>
    <row r="105" spans="2:8" ht="14.65" thickBot="1" x14ac:dyDescent="0.5">
      <c r="B105" s="67" t="s">
        <v>50</v>
      </c>
      <c r="C105" s="100">
        <v>45467</v>
      </c>
      <c r="D105" s="96">
        <v>31</v>
      </c>
      <c r="E105" s="70">
        <v>29</v>
      </c>
      <c r="F105" s="98"/>
      <c r="G105" s="90">
        <v>31</v>
      </c>
      <c r="H105" s="98">
        <v>31</v>
      </c>
    </row>
    <row r="106" spans="2:8" ht="14.65" thickBot="1" x14ac:dyDescent="0.5">
      <c r="B106" s="67" t="s">
        <v>76</v>
      </c>
      <c r="C106" s="100">
        <v>45464</v>
      </c>
      <c r="D106" s="96">
        <v>29</v>
      </c>
      <c r="E106" s="70">
        <v>29</v>
      </c>
      <c r="F106" s="98">
        <v>31</v>
      </c>
      <c r="G106" s="90">
        <v>31</v>
      </c>
      <c r="H106" s="98"/>
    </row>
    <row r="107" spans="2:8" ht="14.65" thickBot="1" x14ac:dyDescent="0.5">
      <c r="B107" s="67" t="s">
        <v>28</v>
      </c>
      <c r="C107" s="68"/>
      <c r="D107" s="96"/>
      <c r="E107" s="70"/>
      <c r="F107" s="98"/>
      <c r="G107" s="90"/>
      <c r="H107" s="98"/>
    </row>
    <row r="108" spans="2:8" ht="14.65" thickBot="1" x14ac:dyDescent="0.5">
      <c r="B108" s="67" t="s">
        <v>77</v>
      </c>
      <c r="C108" s="68"/>
      <c r="D108" s="96"/>
      <c r="E108" s="70"/>
      <c r="F108" s="98"/>
      <c r="G108" s="90"/>
      <c r="H108" s="98"/>
    </row>
    <row r="109" spans="2:8" ht="14.65" thickBot="1" x14ac:dyDescent="0.5"/>
    <row r="110" spans="2:8" ht="65.25" customHeight="1" thickBot="1" x14ac:dyDescent="0.5">
      <c r="B110" s="63" t="s">
        <v>68</v>
      </c>
      <c r="C110" s="64" t="s">
        <v>97</v>
      </c>
      <c r="D110" s="65" t="s">
        <v>70</v>
      </c>
      <c r="E110" s="92" t="s">
        <v>71</v>
      </c>
      <c r="F110" s="66" t="s">
        <v>72</v>
      </c>
      <c r="G110" s="92" t="s">
        <v>73</v>
      </c>
      <c r="H110" s="65" t="s">
        <v>87</v>
      </c>
    </row>
    <row r="111" spans="2:8" ht="15" hidden="1" thickTop="1" thickBot="1" x14ac:dyDescent="0.5">
      <c r="B111" s="67" t="s">
        <v>80</v>
      </c>
      <c r="C111" s="69"/>
      <c r="D111" s="94"/>
      <c r="E111" s="92"/>
      <c r="F111" s="97"/>
      <c r="G111" s="90"/>
      <c r="H111" s="98"/>
    </row>
    <row r="112" spans="2:8" ht="15" thickTop="1" thickBot="1" x14ac:dyDescent="0.5">
      <c r="B112" s="343" t="s">
        <v>74</v>
      </c>
      <c r="C112" s="99">
        <v>45475</v>
      </c>
      <c r="D112" s="95">
        <v>27</v>
      </c>
      <c r="E112" s="70"/>
      <c r="F112" s="98"/>
      <c r="G112" s="90"/>
      <c r="H112" s="98"/>
    </row>
    <row r="113" spans="2:8" ht="14.65" thickBot="1" x14ac:dyDescent="0.5">
      <c r="B113" s="343" t="s">
        <v>47</v>
      </c>
      <c r="C113" s="99">
        <v>45474</v>
      </c>
      <c r="D113" s="95">
        <v>29</v>
      </c>
      <c r="E113" s="70"/>
      <c r="F113" s="98">
        <v>27</v>
      </c>
      <c r="G113" s="90">
        <v>29</v>
      </c>
      <c r="H113" s="98">
        <v>23</v>
      </c>
    </row>
    <row r="114" spans="2:8" ht="14.65" thickBot="1" x14ac:dyDescent="0.5">
      <c r="B114" s="343" t="s">
        <v>75</v>
      </c>
      <c r="C114" s="100">
        <v>45471</v>
      </c>
      <c r="D114" s="96">
        <v>31</v>
      </c>
      <c r="E114" s="70"/>
      <c r="F114" s="98"/>
      <c r="G114" s="90">
        <v>31</v>
      </c>
      <c r="H114" s="98"/>
    </row>
    <row r="115" spans="2:8" ht="14.65" thickBot="1" x14ac:dyDescent="0.5">
      <c r="B115" s="343" t="s">
        <v>1</v>
      </c>
      <c r="C115" s="100">
        <v>45469</v>
      </c>
      <c r="D115" s="96">
        <v>29</v>
      </c>
      <c r="E115" s="70"/>
      <c r="F115" s="98"/>
      <c r="G115" s="90"/>
      <c r="H115" s="98">
        <v>29</v>
      </c>
    </row>
    <row r="116" spans="2:8" ht="14.65" thickBot="1" x14ac:dyDescent="0.5">
      <c r="B116" s="343" t="s">
        <v>3</v>
      </c>
      <c r="C116" s="100">
        <v>45471</v>
      </c>
      <c r="D116" s="96">
        <v>31</v>
      </c>
      <c r="E116" s="70">
        <v>29</v>
      </c>
      <c r="F116" s="98"/>
      <c r="G116" s="90">
        <v>31</v>
      </c>
      <c r="H116" s="98"/>
    </row>
    <row r="117" spans="2:8" ht="14.65" thickBot="1" x14ac:dyDescent="0.5">
      <c r="B117" s="343" t="s">
        <v>84</v>
      </c>
      <c r="C117" s="100">
        <v>45475</v>
      </c>
      <c r="D117" s="96">
        <v>25</v>
      </c>
      <c r="E117" s="70"/>
      <c r="F117" s="98"/>
      <c r="G117" s="90"/>
      <c r="H117" s="98">
        <v>23</v>
      </c>
    </row>
    <row r="118" spans="2:8" ht="14.65" thickBot="1" x14ac:dyDescent="0.5">
      <c r="B118" s="343" t="s">
        <v>11</v>
      </c>
      <c r="C118" s="100">
        <v>45474</v>
      </c>
      <c r="D118" s="96">
        <v>31</v>
      </c>
      <c r="E118" s="70"/>
      <c r="F118" s="98"/>
      <c r="G118" s="90">
        <v>31</v>
      </c>
      <c r="H118" s="98">
        <v>31</v>
      </c>
    </row>
    <row r="119" spans="2:8" ht="14.65" thickBot="1" x14ac:dyDescent="0.5">
      <c r="B119" s="343" t="s">
        <v>15</v>
      </c>
      <c r="C119" s="100">
        <v>45471</v>
      </c>
      <c r="D119" s="96">
        <v>29</v>
      </c>
      <c r="E119" s="70"/>
      <c r="F119" s="98"/>
      <c r="G119" s="90"/>
      <c r="H119" s="98"/>
    </row>
    <row r="120" spans="2:8" ht="14.65" thickBot="1" x14ac:dyDescent="0.5">
      <c r="B120" s="343" t="s">
        <v>49</v>
      </c>
      <c r="C120" s="100">
        <v>45475</v>
      </c>
      <c r="D120" s="96">
        <v>33</v>
      </c>
      <c r="E120" s="70">
        <v>31</v>
      </c>
      <c r="F120" s="98">
        <v>31</v>
      </c>
      <c r="G120" s="90">
        <v>33</v>
      </c>
      <c r="H120" s="98">
        <v>33</v>
      </c>
    </row>
    <row r="121" spans="2:8" ht="14.65" thickBot="1" x14ac:dyDescent="0.5">
      <c r="B121" s="343" t="s">
        <v>50</v>
      </c>
      <c r="C121" s="100">
        <v>45475</v>
      </c>
      <c r="D121" s="96">
        <v>33</v>
      </c>
      <c r="E121" s="70">
        <v>31</v>
      </c>
      <c r="F121" s="98"/>
      <c r="G121" s="90">
        <v>33</v>
      </c>
      <c r="H121" s="98">
        <v>33</v>
      </c>
    </row>
    <row r="122" spans="2:8" ht="14.65" thickBot="1" x14ac:dyDescent="0.5">
      <c r="B122" s="343" t="s">
        <v>76</v>
      </c>
      <c r="C122" s="100"/>
      <c r="D122" s="96"/>
      <c r="E122" s="70"/>
      <c r="F122" s="98"/>
      <c r="G122" s="90"/>
      <c r="H122" s="98"/>
    </row>
    <row r="123" spans="2:8" ht="14.65" thickBot="1" x14ac:dyDescent="0.5">
      <c r="B123" s="343" t="s">
        <v>28</v>
      </c>
      <c r="C123" s="100">
        <v>45471</v>
      </c>
      <c r="D123" s="96">
        <v>31</v>
      </c>
      <c r="E123" s="70"/>
      <c r="F123" s="98">
        <v>29</v>
      </c>
      <c r="G123" s="90">
        <v>29</v>
      </c>
      <c r="H123" s="98">
        <v>31</v>
      </c>
    </row>
    <row r="124" spans="2:8" ht="14.65" thickBot="1" x14ac:dyDescent="0.5">
      <c r="B124" s="343" t="s">
        <v>77</v>
      </c>
      <c r="C124" s="100"/>
      <c r="D124" s="96"/>
      <c r="E124" s="70"/>
      <c r="F124" s="98"/>
      <c r="G124" s="90"/>
      <c r="H124" s="98"/>
    </row>
    <row r="125" spans="2:8" ht="14.65" thickBot="1" x14ac:dyDescent="0.5"/>
    <row r="126" spans="2:8" ht="66" customHeight="1" thickBot="1" x14ac:dyDescent="0.5">
      <c r="B126" s="63" t="s">
        <v>68</v>
      </c>
      <c r="C126" s="64" t="s">
        <v>69</v>
      </c>
      <c r="D126" s="65" t="s">
        <v>70</v>
      </c>
      <c r="E126" s="92" t="s">
        <v>71</v>
      </c>
      <c r="F126" s="66" t="s">
        <v>72</v>
      </c>
      <c r="G126" s="92" t="s">
        <v>73</v>
      </c>
      <c r="H126" s="65" t="s">
        <v>87</v>
      </c>
    </row>
    <row r="127" spans="2:8" ht="15" hidden="1" thickTop="1" thickBot="1" x14ac:dyDescent="0.5">
      <c r="B127" s="67" t="s">
        <v>80</v>
      </c>
      <c r="C127" s="69"/>
      <c r="D127" s="94"/>
      <c r="E127" s="92"/>
      <c r="F127" s="97"/>
      <c r="G127" s="90"/>
      <c r="H127" s="98"/>
    </row>
    <row r="128" spans="2:8" ht="15" thickTop="1" thickBot="1" x14ac:dyDescent="0.5">
      <c r="B128" s="67" t="s">
        <v>74</v>
      </c>
      <c r="C128" s="69"/>
      <c r="D128" s="95"/>
      <c r="E128" s="70"/>
      <c r="F128" s="98"/>
      <c r="G128" s="90"/>
      <c r="H128" s="98"/>
    </row>
    <row r="129" spans="2:8" ht="14.65" thickBot="1" x14ac:dyDescent="0.5">
      <c r="B129" s="67" t="s">
        <v>47</v>
      </c>
      <c r="C129" s="69">
        <v>45481</v>
      </c>
      <c r="D129" s="95">
        <v>31</v>
      </c>
      <c r="E129" s="70"/>
      <c r="F129" s="98">
        <v>31</v>
      </c>
      <c r="G129" s="90">
        <v>31</v>
      </c>
      <c r="H129" s="98">
        <v>31</v>
      </c>
    </row>
    <row r="130" spans="2:8" ht="14.65" thickBot="1" x14ac:dyDescent="0.5">
      <c r="B130" s="67" t="s">
        <v>75</v>
      </c>
      <c r="C130" s="68">
        <v>45478</v>
      </c>
      <c r="D130" s="96">
        <v>33</v>
      </c>
      <c r="E130" s="70">
        <v>31</v>
      </c>
      <c r="F130" s="98"/>
      <c r="G130" s="90">
        <v>31</v>
      </c>
      <c r="H130" s="98">
        <v>33</v>
      </c>
    </row>
    <row r="131" spans="2:8" ht="14.65" thickBot="1" x14ac:dyDescent="0.5">
      <c r="B131" s="67" t="s">
        <v>1</v>
      </c>
      <c r="C131" s="68">
        <v>45476</v>
      </c>
      <c r="D131" s="96">
        <v>31</v>
      </c>
      <c r="E131" s="70">
        <v>27</v>
      </c>
      <c r="F131" s="98"/>
      <c r="G131" s="90">
        <v>31</v>
      </c>
      <c r="H131" s="98">
        <v>31</v>
      </c>
    </row>
    <row r="132" spans="2:8" ht="14.65" thickBot="1" x14ac:dyDescent="0.5">
      <c r="B132" s="67" t="s">
        <v>3</v>
      </c>
      <c r="C132" s="68">
        <v>45482</v>
      </c>
      <c r="D132" s="96">
        <v>33</v>
      </c>
      <c r="E132" s="70">
        <v>31</v>
      </c>
      <c r="F132" s="98"/>
      <c r="G132" s="90">
        <v>33</v>
      </c>
      <c r="H132" s="98">
        <v>33</v>
      </c>
    </row>
    <row r="133" spans="2:8" ht="14.65" thickBot="1" x14ac:dyDescent="0.5">
      <c r="B133" s="67" t="s">
        <v>84</v>
      </c>
      <c r="C133" s="68"/>
      <c r="D133" s="96"/>
      <c r="E133" s="70"/>
      <c r="F133" s="98"/>
      <c r="G133" s="90"/>
      <c r="H133" s="98"/>
    </row>
    <row r="134" spans="2:8" ht="14.65" thickBot="1" x14ac:dyDescent="0.5">
      <c r="B134" s="67" t="s">
        <v>11</v>
      </c>
      <c r="C134" s="68">
        <v>45481</v>
      </c>
      <c r="D134" s="96">
        <v>33</v>
      </c>
      <c r="E134" s="70">
        <v>31</v>
      </c>
      <c r="F134" s="98"/>
      <c r="G134" s="90">
        <v>33</v>
      </c>
      <c r="H134" s="98">
        <v>33</v>
      </c>
    </row>
    <row r="135" spans="2:8" ht="14.65" thickBot="1" x14ac:dyDescent="0.5">
      <c r="B135" s="67" t="s">
        <v>15</v>
      </c>
      <c r="C135" s="68"/>
      <c r="D135" s="96"/>
      <c r="E135" s="70"/>
      <c r="F135" s="98"/>
      <c r="G135" s="90"/>
      <c r="H135" s="98"/>
    </row>
    <row r="136" spans="2:8" ht="14.65" thickBot="1" x14ac:dyDescent="0.5">
      <c r="B136" s="67" t="s">
        <v>49</v>
      </c>
      <c r="C136" s="68">
        <v>45482</v>
      </c>
      <c r="D136" s="96">
        <v>33</v>
      </c>
      <c r="E136" s="70">
        <v>33</v>
      </c>
      <c r="F136" s="98">
        <v>33</v>
      </c>
      <c r="G136" s="90">
        <v>33</v>
      </c>
      <c r="H136" s="98">
        <v>33</v>
      </c>
    </row>
    <row r="137" spans="2:8" ht="14.65" thickBot="1" x14ac:dyDescent="0.5">
      <c r="B137" s="67" t="s">
        <v>50</v>
      </c>
      <c r="C137" s="68">
        <v>45481</v>
      </c>
      <c r="D137" s="96">
        <v>33</v>
      </c>
      <c r="E137" s="70">
        <v>31</v>
      </c>
      <c r="F137" s="98"/>
      <c r="G137" s="90">
        <v>33</v>
      </c>
      <c r="H137" s="98">
        <v>33</v>
      </c>
    </row>
    <row r="138" spans="2:8" ht="14.65" thickBot="1" x14ac:dyDescent="0.5">
      <c r="B138" s="67" t="s">
        <v>76</v>
      </c>
      <c r="C138" s="68">
        <v>45478</v>
      </c>
      <c r="D138" s="96">
        <v>31</v>
      </c>
      <c r="E138" s="70">
        <v>31</v>
      </c>
      <c r="F138" s="98"/>
      <c r="G138" s="90">
        <v>33</v>
      </c>
      <c r="H138" s="98">
        <v>31</v>
      </c>
    </row>
    <row r="139" spans="2:8" ht="14.65" thickBot="1" x14ac:dyDescent="0.5">
      <c r="B139" s="67" t="s">
        <v>28</v>
      </c>
      <c r="C139" s="68"/>
      <c r="D139" s="96"/>
      <c r="E139" s="70"/>
      <c r="F139" s="98"/>
      <c r="G139" s="90"/>
      <c r="H139" s="98"/>
    </row>
    <row r="140" spans="2:8" ht="14.65" thickBot="1" x14ac:dyDescent="0.5">
      <c r="B140" s="67" t="s">
        <v>77</v>
      </c>
      <c r="C140" s="68">
        <v>45478</v>
      </c>
      <c r="D140" s="96"/>
      <c r="E140" s="70"/>
      <c r="F140" s="98">
        <v>31</v>
      </c>
      <c r="G140" s="90">
        <v>31</v>
      </c>
      <c r="H140" s="98"/>
    </row>
    <row r="141" spans="2:8" ht="14.65" thickBot="1" x14ac:dyDescent="0.5"/>
    <row r="142" spans="2:8" ht="65.25" customHeight="1" thickBot="1" x14ac:dyDescent="0.5">
      <c r="B142" s="63" t="s">
        <v>68</v>
      </c>
      <c r="C142" s="64" t="s">
        <v>69</v>
      </c>
      <c r="D142" s="65" t="s">
        <v>70</v>
      </c>
      <c r="E142" s="92" t="s">
        <v>71</v>
      </c>
      <c r="F142" s="66" t="s">
        <v>72</v>
      </c>
      <c r="G142" s="92" t="s">
        <v>73</v>
      </c>
      <c r="H142" s="65" t="s">
        <v>87</v>
      </c>
    </row>
    <row r="143" spans="2:8" ht="15" thickTop="1" thickBot="1" x14ac:dyDescent="0.5">
      <c r="B143" s="67" t="s">
        <v>74</v>
      </c>
      <c r="C143" s="69"/>
      <c r="D143" s="95"/>
      <c r="E143" s="70"/>
      <c r="F143" s="98"/>
      <c r="G143" s="90"/>
      <c r="H143" s="98"/>
    </row>
    <row r="144" spans="2:8" ht="14.65" thickBot="1" x14ac:dyDescent="0.5">
      <c r="B144" s="67" t="s">
        <v>47</v>
      </c>
      <c r="C144" s="69"/>
      <c r="D144" s="95"/>
      <c r="E144" s="70"/>
      <c r="F144" s="98"/>
      <c r="G144" s="90"/>
      <c r="H144" s="98"/>
    </row>
    <row r="145" spans="2:8" ht="14.65" thickBot="1" x14ac:dyDescent="0.5">
      <c r="B145" s="67" t="s">
        <v>75</v>
      </c>
      <c r="C145" s="68"/>
      <c r="D145" s="96"/>
      <c r="E145" s="70"/>
      <c r="F145" s="98"/>
      <c r="G145" s="90"/>
      <c r="H145" s="98"/>
    </row>
    <row r="146" spans="2:8" ht="14.65" thickBot="1" x14ac:dyDescent="0.5">
      <c r="B146" s="67" t="s">
        <v>1</v>
      </c>
      <c r="C146" s="68"/>
      <c r="D146" s="96"/>
      <c r="E146" s="70"/>
      <c r="F146" s="98"/>
      <c r="G146" s="90"/>
      <c r="H146" s="98"/>
    </row>
    <row r="147" spans="2:8" ht="14.65" thickBot="1" x14ac:dyDescent="0.5">
      <c r="B147" s="67" t="s">
        <v>3</v>
      </c>
      <c r="C147" s="68"/>
      <c r="D147" s="96"/>
      <c r="E147" s="70"/>
      <c r="F147" s="98"/>
      <c r="G147" s="90"/>
      <c r="H147" s="98"/>
    </row>
    <row r="148" spans="2:8" ht="14.65" thickBot="1" x14ac:dyDescent="0.5">
      <c r="B148" s="67" t="s">
        <v>84</v>
      </c>
      <c r="C148" s="68"/>
      <c r="D148" s="96"/>
      <c r="E148" s="70"/>
      <c r="F148" s="98"/>
      <c r="G148" s="90"/>
      <c r="H148" s="98"/>
    </row>
    <row r="149" spans="2:8" ht="14.65" thickBot="1" x14ac:dyDescent="0.5">
      <c r="B149" s="67" t="s">
        <v>11</v>
      </c>
      <c r="C149" s="68"/>
      <c r="D149" s="96"/>
      <c r="E149" s="70"/>
      <c r="F149" s="98"/>
      <c r="G149" s="90"/>
      <c r="H149" s="98"/>
    </row>
    <row r="150" spans="2:8" ht="14.65" thickBot="1" x14ac:dyDescent="0.5">
      <c r="B150" s="67" t="s">
        <v>15</v>
      </c>
      <c r="C150" s="68"/>
      <c r="D150" s="96"/>
      <c r="E150" s="70"/>
      <c r="F150" s="98"/>
      <c r="G150" s="90"/>
      <c r="H150" s="98"/>
    </row>
    <row r="151" spans="2:8" ht="14.65" thickBot="1" x14ac:dyDescent="0.5">
      <c r="B151" s="67" t="s">
        <v>49</v>
      </c>
      <c r="C151" s="68"/>
      <c r="D151" s="96"/>
      <c r="E151" s="70"/>
      <c r="F151" s="98"/>
      <c r="G151" s="90"/>
      <c r="H151" s="98"/>
    </row>
    <row r="152" spans="2:8" ht="14.65" thickBot="1" x14ac:dyDescent="0.5">
      <c r="B152" s="67" t="s">
        <v>50</v>
      </c>
      <c r="C152" s="68"/>
      <c r="D152" s="96"/>
      <c r="E152" s="70"/>
      <c r="F152" s="98"/>
      <c r="G152" s="90"/>
      <c r="H152" s="98"/>
    </row>
    <row r="153" spans="2:8" ht="14.65" thickBot="1" x14ac:dyDescent="0.5">
      <c r="B153" s="67" t="s">
        <v>76</v>
      </c>
      <c r="C153" s="68"/>
      <c r="D153" s="96"/>
      <c r="E153" s="70"/>
      <c r="F153" s="98"/>
      <c r="G153" s="90"/>
      <c r="H153" s="98"/>
    </row>
    <row r="154" spans="2:8" ht="14.65" thickBot="1" x14ac:dyDescent="0.5">
      <c r="B154" s="67" t="s">
        <v>28</v>
      </c>
      <c r="C154" s="68"/>
      <c r="D154" s="96"/>
      <c r="E154" s="70"/>
      <c r="F154" s="98"/>
      <c r="G154" s="90"/>
      <c r="H154" s="98"/>
    </row>
    <row r="155" spans="2:8" ht="14.65" thickBot="1" x14ac:dyDescent="0.5">
      <c r="B155" s="67" t="s">
        <v>77</v>
      </c>
      <c r="C155" s="68"/>
      <c r="D155" s="96"/>
      <c r="E155" s="70"/>
      <c r="F155" s="98"/>
      <c r="G155" s="90"/>
      <c r="H155" s="98"/>
    </row>
    <row r="156" spans="2:8" ht="14.65" thickBot="1" x14ac:dyDescent="0.5"/>
    <row r="157" spans="2:8" ht="65.25" customHeight="1" thickBot="1" x14ac:dyDescent="0.5">
      <c r="B157" s="63" t="s">
        <v>68</v>
      </c>
      <c r="C157" s="64" t="s">
        <v>69</v>
      </c>
      <c r="D157" s="65" t="s">
        <v>70</v>
      </c>
      <c r="E157" s="92" t="s">
        <v>71</v>
      </c>
      <c r="F157" s="66" t="s">
        <v>72</v>
      </c>
      <c r="G157" s="92" t="s">
        <v>73</v>
      </c>
      <c r="H157" s="65" t="s">
        <v>87</v>
      </c>
    </row>
    <row r="158" spans="2:8" ht="15" thickTop="1" thickBot="1" x14ac:dyDescent="0.5">
      <c r="B158" s="67" t="s">
        <v>74</v>
      </c>
      <c r="C158" s="69"/>
      <c r="D158" s="95"/>
      <c r="E158" s="70"/>
      <c r="F158" s="98"/>
      <c r="G158" s="90"/>
      <c r="H158" s="98"/>
    </row>
    <row r="159" spans="2:8" ht="14.65" thickBot="1" x14ac:dyDescent="0.5">
      <c r="B159" s="67" t="s">
        <v>47</v>
      </c>
      <c r="C159" s="69"/>
      <c r="D159" s="95"/>
      <c r="E159" s="70"/>
      <c r="F159" s="98"/>
      <c r="G159" s="90"/>
      <c r="H159" s="98"/>
    </row>
    <row r="160" spans="2:8" ht="14.65" thickBot="1" x14ac:dyDescent="0.5">
      <c r="B160" s="67" t="s">
        <v>75</v>
      </c>
      <c r="C160" s="68"/>
      <c r="D160" s="96"/>
      <c r="E160" s="70"/>
      <c r="F160" s="98"/>
      <c r="G160" s="90"/>
      <c r="H160" s="98"/>
    </row>
    <row r="161" spans="2:8" ht="14.65" thickBot="1" x14ac:dyDescent="0.5">
      <c r="B161" s="67" t="s">
        <v>1</v>
      </c>
      <c r="C161" s="68"/>
      <c r="D161" s="96"/>
      <c r="E161" s="70"/>
      <c r="F161" s="98"/>
      <c r="G161" s="90"/>
      <c r="H161" s="98"/>
    </row>
    <row r="162" spans="2:8" ht="14.65" thickBot="1" x14ac:dyDescent="0.5">
      <c r="B162" s="67" t="s">
        <v>3</v>
      </c>
      <c r="C162" s="68"/>
      <c r="D162" s="96"/>
      <c r="E162" s="70"/>
      <c r="F162" s="98"/>
      <c r="G162" s="90"/>
      <c r="H162" s="98"/>
    </row>
    <row r="163" spans="2:8" ht="14.65" thickBot="1" x14ac:dyDescent="0.5">
      <c r="B163" s="67" t="s">
        <v>84</v>
      </c>
      <c r="C163" s="68"/>
      <c r="D163" s="96"/>
      <c r="E163" s="70"/>
      <c r="F163" s="98"/>
      <c r="G163" s="90"/>
      <c r="H163" s="98"/>
    </row>
    <row r="164" spans="2:8" ht="14.65" thickBot="1" x14ac:dyDescent="0.5">
      <c r="B164" s="67" t="s">
        <v>11</v>
      </c>
      <c r="C164" s="68"/>
      <c r="D164" s="96"/>
      <c r="E164" s="70"/>
      <c r="F164" s="98"/>
      <c r="G164" s="90"/>
      <c r="H164" s="98"/>
    </row>
    <row r="165" spans="2:8" ht="14.65" thickBot="1" x14ac:dyDescent="0.5">
      <c r="B165" s="67" t="s">
        <v>15</v>
      </c>
      <c r="C165" s="68"/>
      <c r="D165" s="96"/>
      <c r="E165" s="70"/>
      <c r="F165" s="98"/>
      <c r="G165" s="90"/>
      <c r="H165" s="98"/>
    </row>
    <row r="166" spans="2:8" ht="14.65" thickBot="1" x14ac:dyDescent="0.5">
      <c r="B166" s="67" t="s">
        <v>49</v>
      </c>
      <c r="C166" s="68"/>
      <c r="D166" s="96"/>
      <c r="E166" s="70"/>
      <c r="F166" s="98"/>
      <c r="G166" s="90"/>
      <c r="H166" s="98"/>
    </row>
    <row r="167" spans="2:8" ht="14.65" thickBot="1" x14ac:dyDescent="0.5">
      <c r="B167" s="67" t="s">
        <v>50</v>
      </c>
      <c r="C167" s="68"/>
      <c r="D167" s="96"/>
      <c r="E167" s="70"/>
      <c r="F167" s="98"/>
      <c r="G167" s="90"/>
      <c r="H167" s="98"/>
    </row>
    <row r="168" spans="2:8" ht="14.65" thickBot="1" x14ac:dyDescent="0.5">
      <c r="B168" s="67" t="s">
        <v>76</v>
      </c>
      <c r="C168" s="68"/>
      <c r="D168" s="96"/>
      <c r="E168" s="70"/>
      <c r="F168" s="98"/>
      <c r="G168" s="90"/>
      <c r="H168" s="98"/>
    </row>
    <row r="169" spans="2:8" ht="14.65" thickBot="1" x14ac:dyDescent="0.5">
      <c r="B169" s="67" t="s">
        <v>28</v>
      </c>
      <c r="C169" s="68"/>
      <c r="D169" s="96"/>
      <c r="E169" s="70"/>
      <c r="F169" s="98"/>
      <c r="G169" s="90"/>
      <c r="H169" s="98"/>
    </row>
    <row r="170" spans="2:8" ht="14.65" thickBot="1" x14ac:dyDescent="0.5">
      <c r="B170" s="67" t="s">
        <v>77</v>
      </c>
      <c r="C170" s="68"/>
      <c r="D170" s="96"/>
      <c r="E170" s="70"/>
      <c r="F170" s="98"/>
      <c r="G170" s="90"/>
      <c r="H170" s="98"/>
    </row>
    <row r="171" spans="2:8" ht="14.65" thickBot="1" x14ac:dyDescent="0.5"/>
    <row r="172" spans="2:8" ht="65.25" customHeight="1" thickBot="1" x14ac:dyDescent="0.5">
      <c r="B172" s="63" t="s">
        <v>68</v>
      </c>
      <c r="C172" s="64" t="s">
        <v>69</v>
      </c>
      <c r="D172" s="65" t="s">
        <v>70</v>
      </c>
      <c r="E172" s="92" t="s">
        <v>71</v>
      </c>
      <c r="F172" s="66" t="s">
        <v>72</v>
      </c>
      <c r="G172" s="92" t="s">
        <v>73</v>
      </c>
      <c r="H172" s="65" t="s">
        <v>87</v>
      </c>
    </row>
    <row r="173" spans="2:8" ht="15" thickTop="1" thickBot="1" x14ac:dyDescent="0.5">
      <c r="B173" s="67" t="s">
        <v>74</v>
      </c>
      <c r="C173" s="69"/>
      <c r="D173" s="95"/>
      <c r="E173" s="70"/>
      <c r="F173" s="98"/>
      <c r="G173" s="90"/>
      <c r="H173" s="98"/>
    </row>
    <row r="174" spans="2:8" ht="14.65" thickBot="1" x14ac:dyDescent="0.5">
      <c r="B174" s="67" t="s">
        <v>47</v>
      </c>
      <c r="C174" s="69"/>
      <c r="D174" s="95"/>
      <c r="E174" s="70"/>
      <c r="F174" s="98"/>
      <c r="G174" s="90"/>
      <c r="H174" s="98"/>
    </row>
    <row r="175" spans="2:8" ht="14.65" thickBot="1" x14ac:dyDescent="0.5">
      <c r="B175" s="67" t="s">
        <v>75</v>
      </c>
      <c r="C175" s="68"/>
      <c r="D175" s="96"/>
      <c r="E175" s="70"/>
      <c r="F175" s="98"/>
      <c r="G175" s="90"/>
      <c r="H175" s="98"/>
    </row>
    <row r="176" spans="2:8" ht="14.65" thickBot="1" x14ac:dyDescent="0.5">
      <c r="B176" s="67" t="s">
        <v>1</v>
      </c>
      <c r="C176" s="68"/>
      <c r="D176" s="96"/>
      <c r="E176" s="70"/>
      <c r="F176" s="98"/>
      <c r="G176" s="90"/>
      <c r="H176" s="98"/>
    </row>
    <row r="177" spans="2:8" ht="14.65" thickBot="1" x14ac:dyDescent="0.5">
      <c r="B177" s="67" t="s">
        <v>3</v>
      </c>
      <c r="C177" s="68"/>
      <c r="D177" s="96"/>
      <c r="E177" s="70"/>
      <c r="F177" s="98"/>
      <c r="G177" s="90"/>
      <c r="H177" s="98"/>
    </row>
    <row r="178" spans="2:8" ht="14.65" thickBot="1" x14ac:dyDescent="0.5">
      <c r="B178" s="67" t="s">
        <v>84</v>
      </c>
      <c r="C178" s="68"/>
      <c r="D178" s="96"/>
      <c r="E178" s="70"/>
      <c r="F178" s="98"/>
      <c r="G178" s="90"/>
      <c r="H178" s="98"/>
    </row>
    <row r="179" spans="2:8" ht="14.65" thickBot="1" x14ac:dyDescent="0.5">
      <c r="B179" s="67" t="s">
        <v>11</v>
      </c>
      <c r="C179" s="68"/>
      <c r="D179" s="96"/>
      <c r="E179" s="70"/>
      <c r="F179" s="98"/>
      <c r="G179" s="90"/>
      <c r="H179" s="98"/>
    </row>
    <row r="180" spans="2:8" ht="14.65" thickBot="1" x14ac:dyDescent="0.5">
      <c r="B180" s="67" t="s">
        <v>15</v>
      </c>
      <c r="C180" s="68"/>
      <c r="D180" s="96"/>
      <c r="E180" s="70"/>
      <c r="F180" s="98"/>
      <c r="G180" s="90"/>
      <c r="H180" s="98"/>
    </row>
    <row r="181" spans="2:8" ht="14.65" thickBot="1" x14ac:dyDescent="0.5">
      <c r="B181" s="67" t="s">
        <v>49</v>
      </c>
      <c r="C181" s="68"/>
      <c r="D181" s="96"/>
      <c r="E181" s="70"/>
      <c r="F181" s="98"/>
      <c r="G181" s="90"/>
      <c r="H181" s="98"/>
    </row>
    <row r="182" spans="2:8" ht="14.65" thickBot="1" x14ac:dyDescent="0.5">
      <c r="B182" s="67" t="s">
        <v>50</v>
      </c>
      <c r="C182" s="68"/>
      <c r="D182" s="96"/>
      <c r="E182" s="70"/>
      <c r="F182" s="98"/>
      <c r="G182" s="90"/>
      <c r="H182" s="98"/>
    </row>
    <row r="183" spans="2:8" ht="14.65" thickBot="1" x14ac:dyDescent="0.5">
      <c r="B183" s="67" t="s">
        <v>76</v>
      </c>
      <c r="C183" s="68"/>
      <c r="D183" s="96"/>
      <c r="E183" s="70"/>
      <c r="F183" s="98"/>
      <c r="G183" s="90"/>
      <c r="H183" s="98"/>
    </row>
    <row r="184" spans="2:8" ht="14.65" thickBot="1" x14ac:dyDescent="0.5">
      <c r="B184" s="67" t="s">
        <v>28</v>
      </c>
      <c r="C184" s="68"/>
      <c r="D184" s="96"/>
      <c r="E184" s="70"/>
      <c r="F184" s="98"/>
      <c r="G184" s="90"/>
      <c r="H184" s="98"/>
    </row>
    <row r="185" spans="2:8" ht="14.65" thickBot="1" x14ac:dyDescent="0.5">
      <c r="B185" s="67" t="s">
        <v>77</v>
      </c>
      <c r="C185" s="68"/>
      <c r="D185" s="96"/>
      <c r="E185" s="70"/>
      <c r="F185" s="98"/>
      <c r="G185" s="90"/>
      <c r="H185" s="98"/>
    </row>
    <row r="186" spans="2:8" ht="14.65" thickBot="1" x14ac:dyDescent="0.5"/>
    <row r="187" spans="2:8" ht="65.25" customHeight="1" thickBot="1" x14ac:dyDescent="0.5">
      <c r="B187" s="63" t="s">
        <v>68</v>
      </c>
      <c r="C187" s="64" t="s">
        <v>69</v>
      </c>
      <c r="D187" s="65" t="s">
        <v>70</v>
      </c>
      <c r="E187" s="92" t="s">
        <v>71</v>
      </c>
      <c r="F187" s="66" t="s">
        <v>72</v>
      </c>
      <c r="G187" s="92" t="s">
        <v>73</v>
      </c>
      <c r="H187" s="65" t="s">
        <v>87</v>
      </c>
    </row>
    <row r="188" spans="2:8" ht="15" thickTop="1" thickBot="1" x14ac:dyDescent="0.5">
      <c r="B188" s="67" t="s">
        <v>74</v>
      </c>
      <c r="C188" s="69"/>
      <c r="D188" s="95"/>
      <c r="E188" s="70"/>
      <c r="F188" s="98"/>
      <c r="G188" s="90"/>
      <c r="H188" s="98"/>
    </row>
    <row r="189" spans="2:8" ht="14.65" thickBot="1" x14ac:dyDescent="0.5">
      <c r="B189" s="67" t="s">
        <v>47</v>
      </c>
      <c r="C189" s="69"/>
      <c r="D189" s="95"/>
      <c r="E189" s="70"/>
      <c r="F189" s="98"/>
      <c r="G189" s="90"/>
      <c r="H189" s="98"/>
    </row>
    <row r="190" spans="2:8" ht="14.65" thickBot="1" x14ac:dyDescent="0.5">
      <c r="B190" s="67" t="s">
        <v>75</v>
      </c>
      <c r="C190" s="68"/>
      <c r="D190" s="96"/>
      <c r="E190" s="70"/>
      <c r="F190" s="98"/>
      <c r="G190" s="90"/>
      <c r="H190" s="98"/>
    </row>
    <row r="191" spans="2:8" ht="14.65" thickBot="1" x14ac:dyDescent="0.5">
      <c r="B191" s="67" t="s">
        <v>1</v>
      </c>
      <c r="C191" s="68"/>
      <c r="D191" s="96"/>
      <c r="E191" s="70"/>
      <c r="F191" s="98"/>
      <c r="G191" s="90"/>
      <c r="H191" s="98"/>
    </row>
    <row r="192" spans="2:8" ht="14.65" thickBot="1" x14ac:dyDescent="0.5">
      <c r="B192" s="67" t="s">
        <v>3</v>
      </c>
      <c r="C192" s="68"/>
      <c r="D192" s="96"/>
      <c r="E192" s="70"/>
      <c r="F192" s="98"/>
      <c r="G192" s="90"/>
      <c r="H192" s="98"/>
    </row>
    <row r="193" spans="2:8" ht="14.65" thickBot="1" x14ac:dyDescent="0.5">
      <c r="B193" s="67" t="s">
        <v>84</v>
      </c>
      <c r="C193" s="68"/>
      <c r="D193" s="96"/>
      <c r="E193" s="70"/>
      <c r="F193" s="98"/>
      <c r="G193" s="90"/>
      <c r="H193" s="98"/>
    </row>
    <row r="194" spans="2:8" ht="14.65" thickBot="1" x14ac:dyDescent="0.5">
      <c r="B194" s="67" t="s">
        <v>11</v>
      </c>
      <c r="C194" s="68"/>
      <c r="D194" s="96"/>
      <c r="E194" s="70"/>
      <c r="F194" s="98"/>
      <c r="G194" s="90"/>
      <c r="H194" s="98"/>
    </row>
    <row r="195" spans="2:8" ht="14.65" thickBot="1" x14ac:dyDescent="0.5">
      <c r="B195" s="67" t="s">
        <v>15</v>
      </c>
      <c r="C195" s="68"/>
      <c r="D195" s="96"/>
      <c r="E195" s="70"/>
      <c r="F195" s="98"/>
      <c r="G195" s="90"/>
      <c r="H195" s="98"/>
    </row>
    <row r="196" spans="2:8" ht="14.65" thickBot="1" x14ac:dyDescent="0.5">
      <c r="B196" s="67" t="s">
        <v>49</v>
      </c>
      <c r="C196" s="68"/>
      <c r="D196" s="96"/>
      <c r="E196" s="70"/>
      <c r="F196" s="98"/>
      <c r="G196" s="90"/>
      <c r="H196" s="98"/>
    </row>
    <row r="197" spans="2:8" ht="14.65" thickBot="1" x14ac:dyDescent="0.5">
      <c r="B197" s="67" t="s">
        <v>50</v>
      </c>
      <c r="C197" s="68"/>
      <c r="D197" s="96"/>
      <c r="E197" s="70"/>
      <c r="F197" s="98"/>
      <c r="G197" s="90"/>
      <c r="H197" s="98"/>
    </row>
    <row r="198" spans="2:8" ht="14.65" thickBot="1" x14ac:dyDescent="0.5">
      <c r="B198" s="67" t="s">
        <v>76</v>
      </c>
      <c r="C198" s="68"/>
      <c r="D198" s="96"/>
      <c r="E198" s="70"/>
      <c r="F198" s="98"/>
      <c r="G198" s="90"/>
      <c r="H198" s="98"/>
    </row>
    <row r="199" spans="2:8" ht="14.65" thickBot="1" x14ac:dyDescent="0.5">
      <c r="B199" s="67" t="s">
        <v>28</v>
      </c>
      <c r="C199" s="68"/>
      <c r="D199" s="96"/>
      <c r="E199" s="70"/>
      <c r="F199" s="98"/>
      <c r="G199" s="90"/>
      <c r="H199" s="98"/>
    </row>
    <row r="200" spans="2:8" ht="14.65" thickBot="1" x14ac:dyDescent="0.5">
      <c r="B200" s="67" t="s">
        <v>77</v>
      </c>
      <c r="C200" s="68"/>
      <c r="D200" s="96"/>
      <c r="E200" s="70"/>
      <c r="F200" s="98"/>
      <c r="G200" s="90"/>
      <c r="H200" s="98"/>
    </row>
  </sheetData>
  <pageMargins left="0.25" right="0.25" top="0.75" bottom="0.75" header="0.3" footer="0.3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D649-C990-43DC-A125-4EF9A8697887}">
  <sheetPr>
    <pageSetUpPr fitToPage="1"/>
  </sheetPr>
  <dimension ref="B1:FP644"/>
  <sheetViews>
    <sheetView topLeftCell="BR9" zoomScale="90" zoomScaleNormal="90" zoomScaleSheetLayoutView="70" workbookViewId="0">
      <selection activeCell="B1" sqref="B1:FN1"/>
    </sheetView>
  </sheetViews>
  <sheetFormatPr baseColWidth="10" defaultColWidth="11.59765625" defaultRowHeight="14.25" x14ac:dyDescent="0.45"/>
  <cols>
    <col min="1" max="1" width="3.3984375" customWidth="1"/>
    <col min="2" max="2" width="22" customWidth="1"/>
    <col min="3" max="5" width="8.265625" style="191" customWidth="1"/>
    <col min="6" max="6" width="9.59765625" style="191" customWidth="1"/>
    <col min="7" max="7" width="9.265625" style="191" customWidth="1"/>
    <col min="8" max="13" width="11.59765625" style="191" customWidth="1"/>
    <col min="14" max="14" width="11.59765625" customWidth="1"/>
    <col min="15" max="24" width="11.59765625" style="191" customWidth="1"/>
    <col min="25" max="25" width="9.73046875" style="191" customWidth="1"/>
    <col min="26" max="26" width="10.59765625" style="191" customWidth="1"/>
    <col min="27" max="27" width="8.73046875" style="191" customWidth="1"/>
    <col min="28" max="28" width="8.59765625" style="191" customWidth="1"/>
    <col min="29" max="29" width="8.73046875" style="191" customWidth="1"/>
    <col min="30" max="30" width="8.86328125" style="191" customWidth="1"/>
    <col min="31" max="32" width="10.59765625" style="191" customWidth="1"/>
    <col min="33" max="33" width="10.3984375" customWidth="1"/>
    <col min="34" max="43" width="9.73046875" customWidth="1"/>
    <col min="44" max="48" width="11.59765625" customWidth="1"/>
    <col min="49" max="57" width="9.73046875" customWidth="1"/>
    <col min="58" max="58" width="11" customWidth="1"/>
    <col min="59" max="60" width="10.73046875" customWidth="1"/>
    <col min="61" max="81" width="11.59765625" style="191" customWidth="1"/>
    <col min="82" max="84" width="10.265625" style="191" customWidth="1"/>
    <col min="85" max="85" width="11.59765625" style="191" customWidth="1"/>
    <col min="86" max="86" width="2.73046875" customWidth="1"/>
    <col min="87" max="87" width="22.3984375" customWidth="1"/>
    <col min="88" max="88" width="9" customWidth="1"/>
    <col min="89" max="89" width="10.86328125" customWidth="1"/>
    <col min="90" max="90" width="9.59765625" customWidth="1"/>
    <col min="91" max="91" width="9.73046875" customWidth="1"/>
    <col min="92" max="92" width="9.3984375" customWidth="1"/>
    <col min="93" max="100" width="11.59765625" customWidth="1"/>
    <col min="101" max="101" width="11.59765625" style="91" customWidth="1"/>
    <col min="102" max="103" width="11.59765625" customWidth="1"/>
    <col min="104" max="104" width="10.265625" customWidth="1"/>
    <col min="105" max="107" width="11" customWidth="1"/>
    <col min="108" max="108" width="9.73046875" customWidth="1"/>
    <col min="109" max="109" width="11" customWidth="1"/>
    <col min="110" max="115" width="10" customWidth="1"/>
    <col min="116" max="116" width="11.59765625" customWidth="1"/>
    <col min="117" max="117" width="9.59765625" customWidth="1"/>
    <col min="118" max="120" width="10" customWidth="1"/>
    <col min="121" max="121" width="9.265625" customWidth="1"/>
    <col min="122" max="125" width="10" customWidth="1"/>
    <col min="126" max="135" width="10.73046875" customWidth="1"/>
    <col min="136" max="137" width="9.73046875" customWidth="1"/>
    <col min="138" max="141" width="8.73046875" customWidth="1"/>
    <col min="142" max="142" width="10" customWidth="1"/>
    <col min="143" max="145" width="10.73046875" customWidth="1"/>
    <col min="146" max="166" width="11.59765625" customWidth="1"/>
    <col min="167" max="169" width="10" customWidth="1"/>
    <col min="170" max="171" width="11.59765625" customWidth="1"/>
  </cols>
  <sheetData>
    <row r="1" spans="2:171" ht="55.9" customHeight="1" thickBot="1" x14ac:dyDescent="0.5">
      <c r="B1" s="450" t="s">
        <v>94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  <c r="AZ1" s="451"/>
      <c r="BA1" s="451"/>
      <c r="BB1" s="451"/>
      <c r="BC1" s="451"/>
      <c r="BD1" s="451"/>
      <c r="BE1" s="451"/>
      <c r="BF1" s="451"/>
      <c r="BG1" s="451"/>
      <c r="BH1" s="451"/>
      <c r="BI1" s="451"/>
      <c r="BJ1" s="451"/>
      <c r="BK1" s="451"/>
      <c r="BL1" s="451"/>
      <c r="BM1" s="451"/>
      <c r="BN1" s="451"/>
      <c r="BO1" s="451"/>
      <c r="BP1" s="451"/>
      <c r="BQ1" s="451"/>
      <c r="BR1" s="451"/>
      <c r="BS1" s="451"/>
      <c r="BT1" s="451"/>
      <c r="BU1" s="451"/>
      <c r="BV1" s="451"/>
      <c r="BW1" s="451"/>
      <c r="BX1" s="451"/>
      <c r="BY1" s="451"/>
      <c r="BZ1" s="451"/>
      <c r="CA1" s="451"/>
      <c r="CB1" s="451"/>
      <c r="CC1" s="451"/>
      <c r="CD1" s="451"/>
      <c r="CE1" s="451"/>
      <c r="CF1" s="451"/>
      <c r="CG1" s="451"/>
      <c r="CH1" s="451"/>
      <c r="CI1" s="451"/>
      <c r="CJ1" s="451"/>
      <c r="CK1" s="451"/>
      <c r="CL1" s="451"/>
      <c r="CM1" s="451"/>
      <c r="CN1" s="451"/>
      <c r="CO1" s="451"/>
      <c r="CP1" s="451"/>
      <c r="CQ1" s="451"/>
      <c r="CR1" s="451"/>
      <c r="CS1" s="451"/>
      <c r="CT1" s="451"/>
      <c r="CU1" s="451"/>
      <c r="CV1" s="451"/>
      <c r="CW1" s="451"/>
      <c r="CX1" s="451"/>
      <c r="CY1" s="451"/>
      <c r="CZ1" s="451"/>
      <c r="DA1" s="451"/>
      <c r="DB1" s="451"/>
      <c r="DC1" s="451"/>
      <c r="DD1" s="451"/>
      <c r="DE1" s="451"/>
      <c r="DF1" s="451"/>
      <c r="DG1" s="451"/>
      <c r="DH1" s="451"/>
      <c r="DI1" s="451"/>
      <c r="DJ1" s="451"/>
      <c r="DK1" s="451"/>
      <c r="DL1" s="451"/>
      <c r="DM1" s="451"/>
      <c r="DN1" s="451"/>
      <c r="DO1" s="451"/>
      <c r="DP1" s="451"/>
      <c r="DQ1" s="451"/>
      <c r="DR1" s="451"/>
      <c r="DS1" s="451"/>
      <c r="DT1" s="451"/>
      <c r="DU1" s="451"/>
      <c r="DV1" s="451"/>
      <c r="DW1" s="451"/>
      <c r="DX1" s="451"/>
      <c r="DY1" s="451"/>
      <c r="DZ1" s="451"/>
      <c r="EA1" s="451"/>
      <c r="EB1" s="451"/>
      <c r="EC1" s="451"/>
      <c r="ED1" s="451"/>
      <c r="EE1" s="451"/>
      <c r="EF1" s="451"/>
      <c r="EG1" s="451"/>
      <c r="EH1" s="451"/>
      <c r="EI1" s="451"/>
      <c r="EJ1" s="451"/>
      <c r="EK1" s="451"/>
      <c r="EL1" s="451"/>
      <c r="EM1" s="451"/>
      <c r="EN1" s="451"/>
      <c r="EO1" s="451"/>
      <c r="EP1" s="451"/>
      <c r="EQ1" s="451"/>
      <c r="ER1" s="451"/>
      <c r="ES1" s="451"/>
      <c r="ET1" s="451"/>
      <c r="EU1" s="451"/>
      <c r="EV1" s="451"/>
      <c r="EW1" s="451"/>
      <c r="EX1" s="451"/>
      <c r="EY1" s="451"/>
      <c r="EZ1" s="451"/>
      <c r="FA1" s="451"/>
      <c r="FB1" s="451"/>
      <c r="FC1" s="451"/>
      <c r="FD1" s="451"/>
      <c r="FE1" s="451"/>
      <c r="FF1" s="451"/>
      <c r="FG1" s="451"/>
      <c r="FH1" s="451"/>
      <c r="FI1" s="451"/>
      <c r="FJ1" s="451"/>
      <c r="FK1" s="451"/>
      <c r="FL1" s="451"/>
      <c r="FM1" s="451"/>
      <c r="FN1" s="452"/>
    </row>
    <row r="2" spans="2:171" ht="14.65" thickBot="1" x14ac:dyDescent="0.5">
      <c r="B2" s="453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P2" s="454"/>
      <c r="AQ2" s="454"/>
      <c r="AR2" s="454"/>
      <c r="AS2" s="454"/>
      <c r="AT2" s="454"/>
      <c r="AU2" s="454"/>
      <c r="AV2" s="454"/>
      <c r="AW2" s="454"/>
      <c r="AX2" s="454"/>
      <c r="AY2" s="454"/>
      <c r="AZ2" s="454"/>
      <c r="BA2" s="454"/>
      <c r="BB2" s="454"/>
      <c r="BC2" s="454"/>
      <c r="BD2" s="454"/>
      <c r="BE2" s="454"/>
      <c r="BF2" s="454"/>
      <c r="BG2" s="454"/>
      <c r="BH2" s="454"/>
      <c r="BI2" s="454"/>
      <c r="BJ2" s="454"/>
      <c r="BK2" s="454"/>
      <c r="BL2" s="454"/>
      <c r="BM2" s="454"/>
      <c r="BN2" s="454"/>
      <c r="BO2" s="454"/>
      <c r="BP2" s="454"/>
      <c r="BQ2" s="454"/>
      <c r="BR2" s="454"/>
      <c r="BS2" s="454"/>
      <c r="BT2" s="454"/>
      <c r="BU2" s="454"/>
      <c r="BV2" s="454"/>
      <c r="BW2" s="454"/>
      <c r="BX2" s="454"/>
      <c r="BY2" s="454"/>
      <c r="BZ2" s="454"/>
      <c r="CA2" s="454"/>
      <c r="CB2" s="454"/>
      <c r="CC2" s="454"/>
      <c r="CD2" s="454"/>
      <c r="CE2" s="454"/>
      <c r="CF2" s="454"/>
      <c r="CG2" s="454"/>
      <c r="CH2" s="454"/>
      <c r="CI2" s="454"/>
      <c r="CJ2" s="454"/>
      <c r="CK2" s="454"/>
      <c r="CL2" s="454"/>
      <c r="CM2" s="454"/>
      <c r="CN2" s="454"/>
      <c r="CO2" s="454"/>
      <c r="CP2" s="454"/>
      <c r="CQ2" s="454"/>
      <c r="CR2" s="454"/>
      <c r="CS2" s="454"/>
      <c r="CT2" s="454"/>
      <c r="CU2" s="454"/>
      <c r="CV2" s="454"/>
      <c r="CW2" s="454"/>
      <c r="CX2" s="454"/>
      <c r="CY2" s="454"/>
      <c r="CZ2" s="454"/>
      <c r="DA2" s="454"/>
      <c r="DB2" s="454"/>
      <c r="DC2" s="454"/>
      <c r="DD2" s="454"/>
      <c r="DE2" s="454"/>
      <c r="DF2" s="454"/>
      <c r="DG2" s="454"/>
      <c r="DH2" s="454"/>
      <c r="DI2" s="454"/>
      <c r="DJ2" s="454"/>
      <c r="DK2" s="454"/>
      <c r="DL2" s="454"/>
      <c r="DM2" s="454"/>
      <c r="DN2" s="454"/>
      <c r="DO2" s="454"/>
      <c r="DP2" s="454"/>
      <c r="DQ2" s="454"/>
      <c r="DR2" s="454"/>
      <c r="DS2" s="454"/>
      <c r="DT2" s="454"/>
      <c r="DU2" s="454"/>
      <c r="DV2" s="454"/>
      <c r="DW2" s="454"/>
      <c r="DX2" s="454"/>
      <c r="DY2" s="454"/>
      <c r="DZ2" s="454"/>
      <c r="EA2" s="454"/>
      <c r="EB2" s="454"/>
      <c r="EC2" s="454"/>
      <c r="ED2" s="454"/>
      <c r="EE2" s="454"/>
      <c r="EF2" s="454"/>
      <c r="EG2" s="454"/>
      <c r="EH2" s="454"/>
      <c r="EI2" s="454"/>
      <c r="EJ2" s="454"/>
      <c r="EK2" s="454"/>
      <c r="EL2" s="454"/>
      <c r="EM2" s="454"/>
      <c r="EN2" s="454"/>
      <c r="EO2" s="454"/>
      <c r="EP2" s="454"/>
      <c r="EQ2" s="454"/>
      <c r="ER2" s="454"/>
      <c r="ES2" s="454"/>
      <c r="ET2" s="454"/>
      <c r="EU2" s="455"/>
      <c r="FJ2">
        <v>964</v>
      </c>
    </row>
    <row r="3" spans="2:171" ht="14.65" thickBot="1" x14ac:dyDescent="0.5">
      <c r="B3" s="219"/>
      <c r="C3" s="456" t="s">
        <v>95</v>
      </c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7"/>
      <c r="AE3" s="372" t="s">
        <v>66</v>
      </c>
      <c r="AF3" s="458"/>
      <c r="AG3" s="458"/>
      <c r="AH3" s="458"/>
      <c r="AI3" s="458"/>
      <c r="AJ3" s="458"/>
      <c r="AK3" s="458"/>
      <c r="AL3" s="458"/>
      <c r="AM3" s="458"/>
      <c r="AN3" s="458"/>
      <c r="AO3" s="458"/>
      <c r="AP3" s="458"/>
      <c r="AQ3" s="458"/>
      <c r="AR3" s="458"/>
      <c r="AS3" s="458"/>
      <c r="AT3" s="458"/>
      <c r="AU3" s="458"/>
      <c r="AV3" s="458"/>
      <c r="AW3" s="458"/>
      <c r="AX3" s="458"/>
      <c r="AY3" s="458"/>
      <c r="AZ3" s="458"/>
      <c r="BA3" s="458"/>
      <c r="BB3" s="458"/>
      <c r="BC3" s="458"/>
      <c r="BD3" s="458"/>
      <c r="BE3" s="459"/>
      <c r="BF3" s="460" t="s">
        <v>67</v>
      </c>
      <c r="BG3" s="461"/>
      <c r="BH3" s="461"/>
      <c r="BI3" s="461"/>
      <c r="BJ3" s="461"/>
      <c r="BK3" s="461"/>
      <c r="BL3" s="461"/>
      <c r="BM3" s="461"/>
      <c r="BN3" s="461"/>
      <c r="BO3" s="461"/>
      <c r="BP3" s="461"/>
      <c r="BQ3" s="461"/>
      <c r="BR3" s="461"/>
      <c r="BS3" s="461"/>
      <c r="BT3" s="461"/>
      <c r="BU3" s="461"/>
      <c r="BV3" s="461"/>
      <c r="BW3" s="461"/>
      <c r="BX3" s="461"/>
      <c r="BY3" s="461"/>
      <c r="BZ3" s="461"/>
      <c r="CA3" s="461"/>
      <c r="CB3" s="461"/>
      <c r="CC3" s="461"/>
      <c r="CD3" s="461"/>
      <c r="CE3" s="461"/>
      <c r="CF3" s="461"/>
      <c r="CG3" s="462"/>
      <c r="CH3" s="210" t="s">
        <v>43</v>
      </c>
      <c r="CI3" s="219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4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456" t="s">
        <v>95</v>
      </c>
      <c r="DI3" s="456"/>
      <c r="DJ3" s="456"/>
      <c r="DK3" s="457"/>
      <c r="DL3" s="372" t="s">
        <v>66</v>
      </c>
      <c r="DM3" s="458"/>
      <c r="DN3" s="458"/>
      <c r="DO3" s="458"/>
      <c r="DP3" s="458"/>
      <c r="DQ3" s="458"/>
      <c r="DR3" s="458"/>
      <c r="DS3" s="458"/>
      <c r="DT3" s="458"/>
      <c r="DU3" s="458"/>
      <c r="DV3" s="458"/>
      <c r="DW3" s="458"/>
      <c r="DX3" s="458"/>
      <c r="DY3" s="458"/>
      <c r="DZ3" s="458"/>
      <c r="EA3" s="458"/>
      <c r="EB3" s="458"/>
      <c r="EC3" s="458"/>
      <c r="ED3" s="458"/>
      <c r="EE3" s="458"/>
      <c r="EF3" s="458"/>
      <c r="EG3" s="458"/>
      <c r="EH3" s="458"/>
      <c r="EI3" s="458"/>
      <c r="EJ3" s="458"/>
      <c r="EK3" s="458"/>
      <c r="EL3" s="459"/>
      <c r="EM3" s="460" t="s">
        <v>67</v>
      </c>
      <c r="EN3" s="461"/>
      <c r="EO3" s="461"/>
      <c r="EP3" s="461"/>
      <c r="EQ3" s="461"/>
      <c r="ER3" s="461"/>
      <c r="ES3" s="461"/>
      <c r="ET3" s="461"/>
      <c r="EU3" s="461"/>
      <c r="EV3" s="456"/>
      <c r="EW3" s="456"/>
      <c r="EX3" s="456"/>
      <c r="EY3" s="456"/>
      <c r="EZ3" s="456"/>
      <c r="FA3" s="456"/>
      <c r="FB3" s="456"/>
      <c r="FC3" s="456"/>
      <c r="FD3" s="456"/>
      <c r="FE3" s="456"/>
      <c r="FF3" s="456"/>
      <c r="FG3" s="456"/>
      <c r="FH3" s="456"/>
      <c r="FI3" s="456"/>
      <c r="FJ3" s="456"/>
      <c r="FK3" s="456"/>
      <c r="FL3" s="456"/>
      <c r="FM3" s="456"/>
      <c r="FN3" s="457"/>
    </row>
    <row r="4" spans="2:171" s="136" customFormat="1" ht="13.5" thickBot="1" x14ac:dyDescent="0.5">
      <c r="B4" s="131" t="s">
        <v>42</v>
      </c>
      <c r="C4" s="118">
        <v>45041</v>
      </c>
      <c r="D4" s="133">
        <f>C4+7</f>
        <v>45048</v>
      </c>
      <c r="E4" s="133">
        <f>D4+7</f>
        <v>45055</v>
      </c>
      <c r="F4" s="133">
        <f>E4+7</f>
        <v>45062</v>
      </c>
      <c r="G4" s="133">
        <f>F4+7</f>
        <v>45069</v>
      </c>
      <c r="H4" s="133">
        <f>G4+7</f>
        <v>45076</v>
      </c>
      <c r="I4" s="133">
        <f t="shared" ref="I4:AD4" si="0">H4+7</f>
        <v>45083</v>
      </c>
      <c r="J4" s="133">
        <f t="shared" si="0"/>
        <v>45090</v>
      </c>
      <c r="K4" s="133">
        <f>J4+7</f>
        <v>45097</v>
      </c>
      <c r="L4" s="133">
        <f>K4+7</f>
        <v>45104</v>
      </c>
      <c r="M4" s="133">
        <f>L4+7</f>
        <v>45111</v>
      </c>
      <c r="N4" s="133">
        <f t="shared" si="0"/>
        <v>45118</v>
      </c>
      <c r="O4" s="133">
        <f t="shared" si="0"/>
        <v>45125</v>
      </c>
      <c r="P4" s="133">
        <f>O4+6</f>
        <v>45131</v>
      </c>
      <c r="Q4" s="133">
        <f>P4+8</f>
        <v>45139</v>
      </c>
      <c r="R4" s="133">
        <f t="shared" si="0"/>
        <v>45146</v>
      </c>
      <c r="S4" s="133">
        <f t="shared" si="0"/>
        <v>45153</v>
      </c>
      <c r="T4" s="133">
        <f t="shared" si="0"/>
        <v>45160</v>
      </c>
      <c r="U4" s="133">
        <f t="shared" si="0"/>
        <v>45167</v>
      </c>
      <c r="V4" s="133">
        <f t="shared" si="0"/>
        <v>45174</v>
      </c>
      <c r="W4" s="133">
        <f>V4+7</f>
        <v>45181</v>
      </c>
      <c r="X4" s="133">
        <f t="shared" si="0"/>
        <v>45188</v>
      </c>
      <c r="Y4" s="133">
        <f t="shared" si="0"/>
        <v>45195</v>
      </c>
      <c r="Z4" s="133">
        <f t="shared" si="0"/>
        <v>45202</v>
      </c>
      <c r="AA4" s="133">
        <f t="shared" si="0"/>
        <v>45209</v>
      </c>
      <c r="AB4" s="133">
        <f t="shared" si="0"/>
        <v>45216</v>
      </c>
      <c r="AC4" s="133">
        <f>AB4+7</f>
        <v>45223</v>
      </c>
      <c r="AD4" s="133">
        <f t="shared" si="0"/>
        <v>45230</v>
      </c>
      <c r="AE4" s="119">
        <v>45048</v>
      </c>
      <c r="AF4" s="60">
        <f>AE4+7</f>
        <v>45055</v>
      </c>
      <c r="AG4" s="60">
        <f t="shared" ref="AG4:BE4" si="1">AF4+7</f>
        <v>45062</v>
      </c>
      <c r="AH4" s="134">
        <f>AG4+7</f>
        <v>45069</v>
      </c>
      <c r="AI4" s="134">
        <f>AH4+7</f>
        <v>45076</v>
      </c>
      <c r="AJ4" s="134">
        <f t="shared" si="1"/>
        <v>45083</v>
      </c>
      <c r="AK4" s="134">
        <f t="shared" si="1"/>
        <v>45090</v>
      </c>
      <c r="AL4" s="134">
        <f t="shared" si="1"/>
        <v>45097</v>
      </c>
      <c r="AM4" s="134">
        <f t="shared" si="1"/>
        <v>45104</v>
      </c>
      <c r="AN4" s="134">
        <f t="shared" si="1"/>
        <v>45111</v>
      </c>
      <c r="AO4" s="134">
        <f t="shared" si="1"/>
        <v>45118</v>
      </c>
      <c r="AP4" s="134">
        <f t="shared" si="1"/>
        <v>45125</v>
      </c>
      <c r="AQ4" s="134">
        <f>AP4+6</f>
        <v>45131</v>
      </c>
      <c r="AR4" s="134">
        <f>AQ4+8</f>
        <v>45139</v>
      </c>
      <c r="AS4" s="134">
        <f t="shared" si="1"/>
        <v>45146</v>
      </c>
      <c r="AT4" s="134">
        <f t="shared" si="1"/>
        <v>45153</v>
      </c>
      <c r="AU4" s="134">
        <f t="shared" si="1"/>
        <v>45160</v>
      </c>
      <c r="AV4" s="134">
        <f t="shared" si="1"/>
        <v>45167</v>
      </c>
      <c r="AW4" s="134">
        <f t="shared" si="1"/>
        <v>45174</v>
      </c>
      <c r="AX4" s="134">
        <f>AW4+7</f>
        <v>45181</v>
      </c>
      <c r="AY4" s="134">
        <f t="shared" si="1"/>
        <v>45188</v>
      </c>
      <c r="AZ4" s="134">
        <f t="shared" si="1"/>
        <v>45195</v>
      </c>
      <c r="BA4" s="134">
        <f t="shared" si="1"/>
        <v>45202</v>
      </c>
      <c r="BB4" s="134">
        <f t="shared" si="1"/>
        <v>45209</v>
      </c>
      <c r="BC4" s="134">
        <f t="shared" si="1"/>
        <v>45216</v>
      </c>
      <c r="BD4" s="134">
        <f t="shared" si="1"/>
        <v>45223</v>
      </c>
      <c r="BE4" s="134">
        <f t="shared" si="1"/>
        <v>45230</v>
      </c>
      <c r="BF4" s="120">
        <v>45041</v>
      </c>
      <c r="BG4" s="135">
        <f>BF4+7</f>
        <v>45048</v>
      </c>
      <c r="BH4" s="135">
        <f t="shared" ref="BH4:CG4" si="2">BG4+7</f>
        <v>45055</v>
      </c>
      <c r="BI4" s="135">
        <f t="shared" si="2"/>
        <v>45062</v>
      </c>
      <c r="BJ4" s="135">
        <f>BI4+7</f>
        <v>45069</v>
      </c>
      <c r="BK4" s="135">
        <f>BJ4+7</f>
        <v>45076</v>
      </c>
      <c r="BL4" s="135">
        <f t="shared" si="2"/>
        <v>45083</v>
      </c>
      <c r="BM4" s="135">
        <f t="shared" si="2"/>
        <v>45090</v>
      </c>
      <c r="BN4" s="135">
        <f t="shared" si="2"/>
        <v>45097</v>
      </c>
      <c r="BO4" s="135">
        <f t="shared" si="2"/>
        <v>45104</v>
      </c>
      <c r="BP4" s="135">
        <f t="shared" si="2"/>
        <v>45111</v>
      </c>
      <c r="BQ4" s="135">
        <f t="shared" si="2"/>
        <v>45118</v>
      </c>
      <c r="BR4" s="135">
        <f t="shared" si="2"/>
        <v>45125</v>
      </c>
      <c r="BS4" s="135">
        <f>BR4+6</f>
        <v>45131</v>
      </c>
      <c r="BT4" s="135">
        <f>BS4+8</f>
        <v>45139</v>
      </c>
      <c r="BU4" s="135">
        <f t="shared" si="2"/>
        <v>45146</v>
      </c>
      <c r="BV4" s="135">
        <f t="shared" si="2"/>
        <v>45153</v>
      </c>
      <c r="BW4" s="135">
        <f t="shared" si="2"/>
        <v>45160</v>
      </c>
      <c r="BX4" s="135">
        <f t="shared" si="2"/>
        <v>45167</v>
      </c>
      <c r="BY4" s="135">
        <f t="shared" si="2"/>
        <v>45174</v>
      </c>
      <c r="BZ4" s="135">
        <f>BY4+7</f>
        <v>45181</v>
      </c>
      <c r="CA4" s="135">
        <f t="shared" si="2"/>
        <v>45188</v>
      </c>
      <c r="CB4" s="135">
        <f t="shared" si="2"/>
        <v>45195</v>
      </c>
      <c r="CC4" s="135">
        <f t="shared" si="2"/>
        <v>45202</v>
      </c>
      <c r="CD4" s="135">
        <f t="shared" si="2"/>
        <v>45209</v>
      </c>
      <c r="CE4" s="135">
        <f t="shared" si="2"/>
        <v>45216</v>
      </c>
      <c r="CF4" s="135">
        <f t="shared" si="2"/>
        <v>45223</v>
      </c>
      <c r="CG4" s="135">
        <f t="shared" si="2"/>
        <v>45230</v>
      </c>
      <c r="CI4" s="137" t="s">
        <v>42</v>
      </c>
      <c r="CJ4" s="126">
        <f>C4</f>
        <v>45041</v>
      </c>
      <c r="CK4" s="221">
        <f>CJ4+7</f>
        <v>45048</v>
      </c>
      <c r="CL4" s="221">
        <f>CK4+7</f>
        <v>45055</v>
      </c>
      <c r="CM4" s="221">
        <f>CL4+7</f>
        <v>45062</v>
      </c>
      <c r="CN4" s="221">
        <f>CM4+7</f>
        <v>45069</v>
      </c>
      <c r="CO4" s="221">
        <f>CN4+7</f>
        <v>45076</v>
      </c>
      <c r="CP4" s="221">
        <f t="shared" ref="CP4:CQ4" si="3">CO4+7</f>
        <v>45083</v>
      </c>
      <c r="CQ4" s="221">
        <f t="shared" si="3"/>
        <v>45090</v>
      </c>
      <c r="CR4" s="221">
        <f>CQ4+7</f>
        <v>45097</v>
      </c>
      <c r="CS4" s="221">
        <f>CR4+7</f>
        <v>45104</v>
      </c>
      <c r="CT4" s="221">
        <f>CS4+7</f>
        <v>45111</v>
      </c>
      <c r="CU4" s="221">
        <f t="shared" ref="CU4:CV4" si="4">CT4+7</f>
        <v>45118</v>
      </c>
      <c r="CV4" s="222">
        <f t="shared" si="4"/>
        <v>45125</v>
      </c>
      <c r="CW4" s="223">
        <f>CV4+6</f>
        <v>45131</v>
      </c>
      <c r="CX4" s="224">
        <f>CW4+8</f>
        <v>45139</v>
      </c>
      <c r="CY4" s="221">
        <f t="shared" ref="CY4:DC4" si="5">CX4+7</f>
        <v>45146</v>
      </c>
      <c r="CZ4" s="221">
        <f t="shared" si="5"/>
        <v>45153</v>
      </c>
      <c r="DA4" s="221">
        <f t="shared" si="5"/>
        <v>45160</v>
      </c>
      <c r="DB4" s="221">
        <f t="shared" si="5"/>
        <v>45167</v>
      </c>
      <c r="DC4" s="221">
        <f t="shared" si="5"/>
        <v>45174</v>
      </c>
      <c r="DD4" s="221">
        <f>DC4+7</f>
        <v>45181</v>
      </c>
      <c r="DE4" s="221">
        <f t="shared" ref="DE4:DI4" si="6">DD4+7</f>
        <v>45188</v>
      </c>
      <c r="DF4" s="221">
        <f t="shared" si="6"/>
        <v>45195</v>
      </c>
      <c r="DG4" s="221">
        <f t="shared" si="6"/>
        <v>45202</v>
      </c>
      <c r="DH4" s="221">
        <f t="shared" si="6"/>
        <v>45209</v>
      </c>
      <c r="DI4" s="221">
        <f t="shared" si="6"/>
        <v>45216</v>
      </c>
      <c r="DJ4" s="221">
        <f>DI4+7</f>
        <v>45223</v>
      </c>
      <c r="DK4" s="221">
        <f t="shared" ref="DK4" si="7">DJ4+7</f>
        <v>45230</v>
      </c>
      <c r="DL4" s="119">
        <f>AE4</f>
        <v>45048</v>
      </c>
      <c r="DM4" s="60">
        <f>DL4+7</f>
        <v>45055</v>
      </c>
      <c r="DN4" s="60">
        <f t="shared" ref="DN4:EL4" si="8">DM4+7</f>
        <v>45062</v>
      </c>
      <c r="DO4" s="134">
        <f>DN4+7</f>
        <v>45069</v>
      </c>
      <c r="DP4" s="134">
        <f>DO4+7</f>
        <v>45076</v>
      </c>
      <c r="DQ4" s="134">
        <f t="shared" si="8"/>
        <v>45083</v>
      </c>
      <c r="DR4" s="134">
        <f t="shared" si="8"/>
        <v>45090</v>
      </c>
      <c r="DS4" s="134">
        <f t="shared" si="8"/>
        <v>45097</v>
      </c>
      <c r="DT4" s="134">
        <f t="shared" si="8"/>
        <v>45104</v>
      </c>
      <c r="DU4" s="134">
        <f t="shared" si="8"/>
        <v>45111</v>
      </c>
      <c r="DV4" s="134">
        <f t="shared" si="8"/>
        <v>45118</v>
      </c>
      <c r="DW4" s="134">
        <f t="shared" si="8"/>
        <v>45125</v>
      </c>
      <c r="DX4" s="134">
        <f>DW4+6</f>
        <v>45131</v>
      </c>
      <c r="DY4" s="134">
        <f>DX4+8</f>
        <v>45139</v>
      </c>
      <c r="DZ4" s="134">
        <f t="shared" si="8"/>
        <v>45146</v>
      </c>
      <c r="EA4" s="134">
        <f t="shared" si="8"/>
        <v>45153</v>
      </c>
      <c r="EB4" s="134">
        <f t="shared" si="8"/>
        <v>45160</v>
      </c>
      <c r="EC4" s="134">
        <f t="shared" si="8"/>
        <v>45167</v>
      </c>
      <c r="ED4" s="134">
        <f t="shared" si="8"/>
        <v>45174</v>
      </c>
      <c r="EE4" s="134">
        <f>ED4+7</f>
        <v>45181</v>
      </c>
      <c r="EF4" s="134">
        <f t="shared" si="8"/>
        <v>45188</v>
      </c>
      <c r="EG4" s="134">
        <f t="shared" si="8"/>
        <v>45195</v>
      </c>
      <c r="EH4" s="134">
        <f t="shared" si="8"/>
        <v>45202</v>
      </c>
      <c r="EI4" s="134">
        <f t="shared" si="8"/>
        <v>45209</v>
      </c>
      <c r="EJ4" s="134">
        <f t="shared" si="8"/>
        <v>45216</v>
      </c>
      <c r="EK4" s="134">
        <f t="shared" si="8"/>
        <v>45223</v>
      </c>
      <c r="EL4" s="134">
        <f t="shared" si="8"/>
        <v>45230</v>
      </c>
      <c r="EM4" s="135">
        <f>BF4</f>
        <v>45041</v>
      </c>
      <c r="EN4" s="135">
        <f>EM4+7</f>
        <v>45048</v>
      </c>
      <c r="EO4" s="135">
        <f t="shared" ref="EO4:FN4" si="9">EN4+7</f>
        <v>45055</v>
      </c>
      <c r="EP4" s="135">
        <f t="shared" si="9"/>
        <v>45062</v>
      </c>
      <c r="EQ4" s="135">
        <f>EP4+7</f>
        <v>45069</v>
      </c>
      <c r="ER4" s="135">
        <f>EQ4+7</f>
        <v>45076</v>
      </c>
      <c r="ES4" s="135">
        <f t="shared" si="9"/>
        <v>45083</v>
      </c>
      <c r="ET4" s="135">
        <f t="shared" si="9"/>
        <v>45090</v>
      </c>
      <c r="EU4" s="135">
        <f t="shared" si="9"/>
        <v>45097</v>
      </c>
      <c r="EV4" s="135">
        <f t="shared" si="9"/>
        <v>45104</v>
      </c>
      <c r="EW4" s="135">
        <f t="shared" si="9"/>
        <v>45111</v>
      </c>
      <c r="EX4" s="135">
        <f t="shared" si="9"/>
        <v>45118</v>
      </c>
      <c r="EY4" s="135">
        <f t="shared" si="9"/>
        <v>45125</v>
      </c>
      <c r="EZ4" s="135">
        <f>EY4+6</f>
        <v>45131</v>
      </c>
      <c r="FA4" s="135">
        <f>EZ4+8</f>
        <v>45139</v>
      </c>
      <c r="FB4" s="135">
        <f t="shared" si="9"/>
        <v>45146</v>
      </c>
      <c r="FC4" s="135">
        <f t="shared" si="9"/>
        <v>45153</v>
      </c>
      <c r="FD4" s="135">
        <f t="shared" si="9"/>
        <v>45160</v>
      </c>
      <c r="FE4" s="135">
        <f t="shared" si="9"/>
        <v>45167</v>
      </c>
      <c r="FF4" s="135">
        <f t="shared" si="9"/>
        <v>45174</v>
      </c>
      <c r="FG4" s="135">
        <f>FF4+7</f>
        <v>45181</v>
      </c>
      <c r="FH4" s="135">
        <f t="shared" si="9"/>
        <v>45188</v>
      </c>
      <c r="FI4" s="135">
        <f t="shared" si="9"/>
        <v>45195</v>
      </c>
      <c r="FJ4" s="135">
        <f t="shared" si="9"/>
        <v>45202</v>
      </c>
      <c r="FK4" s="135">
        <f t="shared" si="9"/>
        <v>45209</v>
      </c>
      <c r="FL4" s="135">
        <f t="shared" si="9"/>
        <v>45216</v>
      </c>
      <c r="FM4" s="135">
        <f t="shared" si="9"/>
        <v>45223</v>
      </c>
      <c r="FN4" s="135">
        <f t="shared" si="9"/>
        <v>45230</v>
      </c>
    </row>
    <row r="5" spans="2:171" s="136" customFormat="1" ht="15.75" customHeight="1" thickBot="1" x14ac:dyDescent="0.5">
      <c r="B5" s="360" t="s">
        <v>80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71"/>
      <c r="CI5" s="411" t="s">
        <v>15</v>
      </c>
      <c r="CJ5" s="412"/>
      <c r="CK5" s="412"/>
      <c r="CL5" s="412"/>
      <c r="CM5" s="412"/>
      <c r="CN5" s="412"/>
      <c r="CO5" s="412"/>
      <c r="CP5" s="412"/>
      <c r="CQ5" s="412"/>
      <c r="CR5" s="412"/>
      <c r="CS5" s="412"/>
      <c r="CT5" s="412"/>
      <c r="CU5" s="412"/>
      <c r="CV5" s="412"/>
      <c r="CW5" s="412"/>
      <c r="CX5" s="412"/>
      <c r="CY5" s="412"/>
      <c r="CZ5" s="412"/>
      <c r="DA5" s="412"/>
      <c r="DB5" s="412"/>
      <c r="DC5" s="412"/>
      <c r="DD5" s="412"/>
      <c r="DE5" s="412"/>
      <c r="DF5" s="412"/>
      <c r="DG5" s="412"/>
      <c r="DH5" s="412"/>
      <c r="DI5" s="412"/>
      <c r="DJ5" s="412"/>
      <c r="DK5" s="412"/>
      <c r="DL5" s="412"/>
      <c r="DM5" s="412"/>
      <c r="DN5" s="412"/>
      <c r="DO5" s="412"/>
      <c r="DP5" s="412"/>
      <c r="DQ5" s="412"/>
      <c r="DR5" s="412"/>
      <c r="DS5" s="412"/>
      <c r="DT5" s="412"/>
      <c r="DU5" s="412"/>
      <c r="DV5" s="412"/>
      <c r="DW5" s="412"/>
      <c r="DX5" s="412"/>
      <c r="DY5" s="412"/>
      <c r="DZ5" s="412"/>
      <c r="EA5" s="412"/>
      <c r="EB5" s="412"/>
      <c r="EC5" s="412"/>
      <c r="ED5" s="412"/>
      <c r="EE5" s="412"/>
      <c r="EF5" s="412"/>
      <c r="EG5" s="412"/>
      <c r="EH5" s="412"/>
      <c r="EI5" s="412"/>
      <c r="EJ5" s="412"/>
      <c r="EK5" s="412"/>
      <c r="EL5" s="412"/>
      <c r="EM5" s="412"/>
      <c r="EN5" s="412"/>
      <c r="EO5" s="412"/>
      <c r="EP5" s="412"/>
      <c r="EQ5" s="412"/>
      <c r="ER5" s="412"/>
      <c r="ES5" s="412"/>
      <c r="ET5" s="412"/>
      <c r="EU5" s="412"/>
      <c r="EV5" s="412"/>
      <c r="EW5" s="412"/>
      <c r="EX5" s="412"/>
      <c r="EY5" s="412"/>
      <c r="EZ5" s="412"/>
      <c r="FA5" s="412"/>
      <c r="FB5" s="412"/>
      <c r="FC5" s="412"/>
      <c r="FD5" s="412"/>
      <c r="FE5" s="412"/>
      <c r="FF5" s="412"/>
      <c r="FG5" s="412"/>
      <c r="FH5" s="412"/>
      <c r="FI5" s="412"/>
      <c r="FJ5" s="412"/>
      <c r="FK5" s="412"/>
      <c r="FL5" s="412"/>
      <c r="FM5" s="412"/>
      <c r="FN5" s="413"/>
    </row>
    <row r="6" spans="2:171" s="136" customFormat="1" x14ac:dyDescent="0.45">
      <c r="B6" s="141" t="s">
        <v>81</v>
      </c>
      <c r="C6" s="142">
        <v>27.4</v>
      </c>
      <c r="D6" s="142">
        <v>32.799999999999997</v>
      </c>
      <c r="E6" s="142">
        <v>45.4</v>
      </c>
      <c r="F6" s="142">
        <v>73.3</v>
      </c>
      <c r="G6" s="142">
        <v>82.2</v>
      </c>
      <c r="H6" s="142">
        <v>132.19999999999999</v>
      </c>
      <c r="I6" s="142">
        <v>197.3</v>
      </c>
      <c r="J6" s="142">
        <v>232</v>
      </c>
      <c r="K6" s="142">
        <v>280</v>
      </c>
      <c r="L6" s="142">
        <v>353</v>
      </c>
      <c r="M6" s="142">
        <v>427</v>
      </c>
      <c r="N6" s="142">
        <v>501</v>
      </c>
      <c r="O6" s="142">
        <v>560</v>
      </c>
      <c r="P6" s="142">
        <v>607</v>
      </c>
      <c r="Q6" s="142">
        <v>667</v>
      </c>
      <c r="R6" s="142">
        <v>719</v>
      </c>
      <c r="S6" s="142">
        <v>767</v>
      </c>
      <c r="T6" s="142">
        <v>820</v>
      </c>
      <c r="U6" s="142">
        <v>860</v>
      </c>
      <c r="V6" s="142">
        <v>924</v>
      </c>
      <c r="W6" s="142">
        <v>964</v>
      </c>
      <c r="X6" s="142">
        <v>985</v>
      </c>
      <c r="Y6" s="142">
        <v>1021</v>
      </c>
      <c r="Z6" s="142">
        <v>1065</v>
      </c>
      <c r="AA6" s="142">
        <v>1089</v>
      </c>
      <c r="AB6" s="142">
        <v>1090</v>
      </c>
      <c r="AC6" s="142">
        <v>1094</v>
      </c>
      <c r="AD6" s="142">
        <v>1100</v>
      </c>
      <c r="AE6" s="143">
        <f>D6-C6</f>
        <v>5.3999999999999986</v>
      </c>
      <c r="AF6" s="143">
        <f t="shared" ref="AF6:AU7" si="10">E6-D6</f>
        <v>12.600000000000001</v>
      </c>
      <c r="AG6" s="143">
        <f t="shared" si="10"/>
        <v>27.9</v>
      </c>
      <c r="AH6" s="143">
        <f t="shared" si="10"/>
        <v>8.9000000000000057</v>
      </c>
      <c r="AI6" s="143">
        <f t="shared" si="10"/>
        <v>49.999999999999986</v>
      </c>
      <c r="AJ6" s="143">
        <f t="shared" si="10"/>
        <v>65.100000000000023</v>
      </c>
      <c r="AK6" s="143">
        <f t="shared" si="10"/>
        <v>34.699999999999989</v>
      </c>
      <c r="AL6" s="143">
        <f t="shared" si="10"/>
        <v>48</v>
      </c>
      <c r="AM6" s="143">
        <f t="shared" si="10"/>
        <v>73</v>
      </c>
      <c r="AN6" s="143">
        <f t="shared" si="10"/>
        <v>74</v>
      </c>
      <c r="AO6" s="143">
        <f t="shared" si="10"/>
        <v>74</v>
      </c>
      <c r="AP6" s="143">
        <f t="shared" si="10"/>
        <v>59</v>
      </c>
      <c r="AQ6" s="143">
        <f t="shared" si="10"/>
        <v>47</v>
      </c>
      <c r="AR6" s="143">
        <f t="shared" si="10"/>
        <v>60</v>
      </c>
      <c r="AS6" s="143">
        <f t="shared" si="10"/>
        <v>52</v>
      </c>
      <c r="AT6" s="143">
        <f t="shared" si="10"/>
        <v>48</v>
      </c>
      <c r="AU6" s="143">
        <f t="shared" si="10"/>
        <v>53</v>
      </c>
      <c r="AV6" s="143">
        <f t="shared" ref="AV6:BE7" si="11">U6-T6</f>
        <v>40</v>
      </c>
      <c r="AW6" s="143">
        <f t="shared" si="11"/>
        <v>64</v>
      </c>
      <c r="AX6" s="143">
        <f t="shared" si="11"/>
        <v>40</v>
      </c>
      <c r="AY6" s="143">
        <f t="shared" si="11"/>
        <v>21</v>
      </c>
      <c r="AZ6" s="143">
        <f t="shared" si="11"/>
        <v>36</v>
      </c>
      <c r="BA6" s="143">
        <f t="shared" si="11"/>
        <v>44</v>
      </c>
      <c r="BB6" s="143">
        <f t="shared" si="11"/>
        <v>24</v>
      </c>
      <c r="BC6" s="143">
        <f t="shared" si="11"/>
        <v>1</v>
      </c>
      <c r="BD6" s="143">
        <f t="shared" si="11"/>
        <v>4</v>
      </c>
      <c r="BE6" s="143">
        <f t="shared" si="11"/>
        <v>6</v>
      </c>
      <c r="BF6" s="443">
        <f>AVERAGE(C6:C7)</f>
        <v>27.6</v>
      </c>
      <c r="BG6" s="443">
        <f>AVERAGE(D6:D7)</f>
        <v>33.25</v>
      </c>
      <c r="BH6" s="443">
        <f t="shared" ref="BH6:CG6" si="12">AVERAGE(E6:E7)</f>
        <v>46.45</v>
      </c>
      <c r="BI6" s="443">
        <f t="shared" si="12"/>
        <v>74.5</v>
      </c>
      <c r="BJ6" s="443">
        <f t="shared" si="12"/>
        <v>83.7</v>
      </c>
      <c r="BK6" s="443">
        <f t="shared" si="12"/>
        <v>132.35</v>
      </c>
      <c r="BL6" s="443">
        <f t="shared" si="12"/>
        <v>197.35000000000002</v>
      </c>
      <c r="BM6" s="443">
        <f t="shared" si="12"/>
        <v>232</v>
      </c>
      <c r="BN6" s="443">
        <f t="shared" si="12"/>
        <v>280</v>
      </c>
      <c r="BO6" s="443">
        <f t="shared" si="12"/>
        <v>352</v>
      </c>
      <c r="BP6" s="443">
        <f t="shared" si="12"/>
        <v>425</v>
      </c>
      <c r="BQ6" s="443">
        <f t="shared" si="12"/>
        <v>499</v>
      </c>
      <c r="BR6" s="443">
        <f t="shared" si="12"/>
        <v>558</v>
      </c>
      <c r="BS6" s="443">
        <f t="shared" si="12"/>
        <v>605.5</v>
      </c>
      <c r="BT6" s="443">
        <f t="shared" si="12"/>
        <v>665.5</v>
      </c>
      <c r="BU6" s="443">
        <f t="shared" si="12"/>
        <v>716.5</v>
      </c>
      <c r="BV6" s="443">
        <f t="shared" si="12"/>
        <v>765</v>
      </c>
      <c r="BW6" s="443">
        <f t="shared" si="12"/>
        <v>818</v>
      </c>
      <c r="BX6" s="443">
        <f t="shared" si="12"/>
        <v>857</v>
      </c>
      <c r="BY6" s="443">
        <f t="shared" si="12"/>
        <v>921.5</v>
      </c>
      <c r="BZ6" s="443">
        <f t="shared" si="12"/>
        <v>961.5</v>
      </c>
      <c r="CA6" s="443">
        <f t="shared" si="12"/>
        <v>983</v>
      </c>
      <c r="CB6" s="443">
        <f t="shared" si="12"/>
        <v>1020</v>
      </c>
      <c r="CC6" s="443">
        <f t="shared" si="12"/>
        <v>1065</v>
      </c>
      <c r="CD6" s="443">
        <f t="shared" si="12"/>
        <v>1090</v>
      </c>
      <c r="CE6" s="443">
        <f t="shared" si="12"/>
        <v>1091</v>
      </c>
      <c r="CF6" s="443">
        <f t="shared" si="12"/>
        <v>1094.5</v>
      </c>
      <c r="CG6" s="448">
        <f t="shared" si="12"/>
        <v>1100</v>
      </c>
      <c r="CI6" s="28" t="s">
        <v>16</v>
      </c>
      <c r="CJ6" s="33">
        <v>14.3</v>
      </c>
      <c r="CK6" s="33">
        <v>23.1</v>
      </c>
      <c r="CL6" s="33">
        <v>44</v>
      </c>
      <c r="CM6" s="24">
        <v>73.5</v>
      </c>
      <c r="CN6" s="33">
        <v>92</v>
      </c>
      <c r="CO6" s="33">
        <v>136.69999999999999</v>
      </c>
      <c r="CP6" s="33">
        <v>186</v>
      </c>
      <c r="CQ6" s="33">
        <v>228</v>
      </c>
      <c r="CR6" s="33">
        <v>272</v>
      </c>
      <c r="CS6" s="24">
        <v>343</v>
      </c>
      <c r="CT6" s="24">
        <v>423</v>
      </c>
      <c r="CU6" s="24">
        <v>514</v>
      </c>
      <c r="CV6" s="34">
        <v>595</v>
      </c>
      <c r="CW6" s="215">
        <v>658</v>
      </c>
      <c r="CX6" s="144">
        <v>731</v>
      </c>
      <c r="CY6" s="24">
        <v>790</v>
      </c>
      <c r="CZ6" s="24">
        <v>855</v>
      </c>
      <c r="DA6" s="24">
        <v>916</v>
      </c>
      <c r="DB6" s="24">
        <v>968</v>
      </c>
      <c r="DC6" s="24">
        <v>1031</v>
      </c>
      <c r="DD6" s="24">
        <v>1101</v>
      </c>
      <c r="DE6" s="24">
        <v>1141</v>
      </c>
      <c r="DF6" s="24">
        <v>1175</v>
      </c>
      <c r="DG6" s="24">
        <v>1217</v>
      </c>
      <c r="DH6" s="24">
        <v>1250</v>
      </c>
      <c r="DI6" s="24">
        <v>1260</v>
      </c>
      <c r="DJ6" s="24">
        <v>1269</v>
      </c>
      <c r="DK6" s="24">
        <v>1282</v>
      </c>
      <c r="DL6" s="145">
        <f>CK6-CJ6</f>
        <v>8.8000000000000007</v>
      </c>
      <c r="DM6" s="145">
        <f t="shared" ref="DM6:EB8" si="13">CL6-CK6</f>
        <v>20.9</v>
      </c>
      <c r="DN6" s="145">
        <f t="shared" si="13"/>
        <v>29.5</v>
      </c>
      <c r="DO6" s="145">
        <f t="shared" si="13"/>
        <v>18.5</v>
      </c>
      <c r="DP6" s="145">
        <f t="shared" si="13"/>
        <v>44.699999999999989</v>
      </c>
      <c r="DQ6" s="145">
        <f t="shared" si="13"/>
        <v>49.300000000000011</v>
      </c>
      <c r="DR6" s="145">
        <f t="shared" si="13"/>
        <v>42</v>
      </c>
      <c r="DS6" s="145">
        <f t="shared" si="13"/>
        <v>44</v>
      </c>
      <c r="DT6" s="145">
        <f t="shared" si="13"/>
        <v>71</v>
      </c>
      <c r="DU6" s="145">
        <f t="shared" si="13"/>
        <v>80</v>
      </c>
      <c r="DV6" s="145">
        <f t="shared" si="13"/>
        <v>91</v>
      </c>
      <c r="DW6" s="145">
        <f t="shared" si="13"/>
        <v>81</v>
      </c>
      <c r="DX6" s="145">
        <f t="shared" si="13"/>
        <v>63</v>
      </c>
      <c r="DY6" s="145">
        <f t="shared" si="13"/>
        <v>73</v>
      </c>
      <c r="DZ6" s="145">
        <f t="shared" si="13"/>
        <v>59</v>
      </c>
      <c r="EA6" s="145">
        <f t="shared" si="13"/>
        <v>65</v>
      </c>
      <c r="EB6" s="145">
        <f t="shared" si="13"/>
        <v>61</v>
      </c>
      <c r="EC6" s="145">
        <f t="shared" ref="EC6:EL8" si="14">DB6-DA6</f>
        <v>52</v>
      </c>
      <c r="ED6" s="145">
        <f t="shared" si="14"/>
        <v>63</v>
      </c>
      <c r="EE6" s="146">
        <f t="shared" si="14"/>
        <v>70</v>
      </c>
      <c r="EF6" s="146">
        <f t="shared" si="14"/>
        <v>40</v>
      </c>
      <c r="EG6" s="146">
        <f t="shared" si="14"/>
        <v>34</v>
      </c>
      <c r="EH6" s="146">
        <f t="shared" si="14"/>
        <v>42</v>
      </c>
      <c r="EI6" s="145">
        <f t="shared" si="14"/>
        <v>33</v>
      </c>
      <c r="EJ6" s="145">
        <f t="shared" si="14"/>
        <v>10</v>
      </c>
      <c r="EK6" s="145">
        <f t="shared" si="14"/>
        <v>9</v>
      </c>
      <c r="EL6" s="145">
        <f t="shared" si="14"/>
        <v>13</v>
      </c>
      <c r="EM6" s="427">
        <f>AVERAGE(CJ6:CJ8)</f>
        <v>14.333333333333334</v>
      </c>
      <c r="EN6" s="427">
        <f t="shared" ref="EN6:FN6" si="15">AVERAGE(CK6:CK8)</f>
        <v>22.866666666666664</v>
      </c>
      <c r="EO6" s="427">
        <f t="shared" si="15"/>
        <v>42.733333333333327</v>
      </c>
      <c r="EP6" s="427">
        <f t="shared" si="15"/>
        <v>73.399999999999991</v>
      </c>
      <c r="EQ6" s="427">
        <f t="shared" si="15"/>
        <v>92.566666666666677</v>
      </c>
      <c r="ER6" s="427">
        <f t="shared" si="15"/>
        <v>139.6</v>
      </c>
      <c r="ES6" s="427">
        <f t="shared" si="15"/>
        <v>190.26666666666665</v>
      </c>
      <c r="ET6" s="427">
        <f t="shared" si="15"/>
        <v>235</v>
      </c>
      <c r="EU6" s="427">
        <f t="shared" si="15"/>
        <v>280.66666666666669</v>
      </c>
      <c r="EV6" s="427">
        <f t="shared" si="15"/>
        <v>355.33333333333331</v>
      </c>
      <c r="EW6" s="427">
        <f t="shared" si="15"/>
        <v>436</v>
      </c>
      <c r="EX6" s="427">
        <f t="shared" si="15"/>
        <v>528.33333333333337</v>
      </c>
      <c r="EY6" s="427">
        <f t="shared" si="15"/>
        <v>611.66666666666663</v>
      </c>
      <c r="EZ6" s="427">
        <f t="shared" si="15"/>
        <v>676.66666666666663</v>
      </c>
      <c r="FA6" s="427">
        <f t="shared" si="15"/>
        <v>751.66666666666663</v>
      </c>
      <c r="FB6" s="427">
        <f t="shared" si="15"/>
        <v>815</v>
      </c>
      <c r="FC6" s="427">
        <f t="shared" si="15"/>
        <v>882.66666666666663</v>
      </c>
      <c r="FD6" s="427">
        <f t="shared" si="15"/>
        <v>946.33333333333337</v>
      </c>
      <c r="FE6" s="427">
        <f t="shared" si="15"/>
        <v>1001.6666666666666</v>
      </c>
      <c r="FF6" s="427">
        <f t="shared" si="15"/>
        <v>1066.6666666666667</v>
      </c>
      <c r="FG6" s="427">
        <f t="shared" si="15"/>
        <v>1138.3333333333333</v>
      </c>
      <c r="FH6" s="427">
        <f t="shared" si="15"/>
        <v>1181.6666666666667</v>
      </c>
      <c r="FI6" s="427">
        <f t="shared" si="15"/>
        <v>1217.6666666666667</v>
      </c>
      <c r="FJ6" s="427">
        <f t="shared" si="15"/>
        <v>1261.6666666666667</v>
      </c>
      <c r="FK6" s="427">
        <f t="shared" si="15"/>
        <v>1298.3333333333333</v>
      </c>
      <c r="FL6" s="427">
        <f t="shared" si="15"/>
        <v>1309.3333333333333</v>
      </c>
      <c r="FM6" s="427">
        <f t="shared" si="15"/>
        <v>1321</v>
      </c>
      <c r="FN6" s="427">
        <f t="shared" si="15"/>
        <v>1335.6666666666667</v>
      </c>
    </row>
    <row r="7" spans="2:171" s="136" customFormat="1" ht="15.75" customHeight="1" thickBot="1" x14ac:dyDescent="0.5">
      <c r="B7" s="147" t="s">
        <v>82</v>
      </c>
      <c r="C7" s="148">
        <v>27.8</v>
      </c>
      <c r="D7" s="148">
        <v>33.700000000000003</v>
      </c>
      <c r="E7" s="148">
        <v>47.5</v>
      </c>
      <c r="F7" s="148">
        <v>75.7</v>
      </c>
      <c r="G7" s="148">
        <v>85.2</v>
      </c>
      <c r="H7" s="148">
        <v>132.5</v>
      </c>
      <c r="I7" s="148">
        <v>197.4</v>
      </c>
      <c r="J7" s="148">
        <v>232</v>
      </c>
      <c r="K7" s="148">
        <v>280</v>
      </c>
      <c r="L7" s="148">
        <v>351</v>
      </c>
      <c r="M7" s="148">
        <v>423</v>
      </c>
      <c r="N7" s="148">
        <v>497</v>
      </c>
      <c r="O7" s="148">
        <v>556</v>
      </c>
      <c r="P7" s="148">
        <v>604</v>
      </c>
      <c r="Q7" s="148">
        <v>664</v>
      </c>
      <c r="R7" s="148">
        <v>714</v>
      </c>
      <c r="S7" s="148">
        <v>763</v>
      </c>
      <c r="T7" s="148">
        <v>816</v>
      </c>
      <c r="U7" s="148">
        <v>854</v>
      </c>
      <c r="V7" s="148">
        <v>919</v>
      </c>
      <c r="W7" s="148">
        <v>959</v>
      </c>
      <c r="X7" s="148">
        <v>981</v>
      </c>
      <c r="Y7" s="148">
        <v>1019</v>
      </c>
      <c r="Z7" s="148">
        <v>1065</v>
      </c>
      <c r="AA7" s="148">
        <v>1091</v>
      </c>
      <c r="AB7" s="148">
        <v>1092</v>
      </c>
      <c r="AC7" s="148">
        <v>1095</v>
      </c>
      <c r="AD7" s="148">
        <v>1100</v>
      </c>
      <c r="AE7" s="149">
        <f>D7-C7</f>
        <v>5.9000000000000021</v>
      </c>
      <c r="AF7" s="149">
        <f t="shared" si="10"/>
        <v>13.799999999999997</v>
      </c>
      <c r="AG7" s="149">
        <f t="shared" si="10"/>
        <v>28.200000000000003</v>
      </c>
      <c r="AH7" s="149">
        <f t="shared" si="10"/>
        <v>9.5</v>
      </c>
      <c r="AI7" s="149">
        <f t="shared" si="10"/>
        <v>47.3</v>
      </c>
      <c r="AJ7" s="149">
        <f t="shared" si="10"/>
        <v>64.900000000000006</v>
      </c>
      <c r="AK7" s="149">
        <f t="shared" si="10"/>
        <v>34.599999999999994</v>
      </c>
      <c r="AL7" s="149">
        <f t="shared" si="10"/>
        <v>48</v>
      </c>
      <c r="AM7" s="149">
        <f t="shared" si="10"/>
        <v>71</v>
      </c>
      <c r="AN7" s="149">
        <f t="shared" si="10"/>
        <v>72</v>
      </c>
      <c r="AO7" s="149">
        <f t="shared" si="10"/>
        <v>74</v>
      </c>
      <c r="AP7" s="149">
        <f t="shared" si="10"/>
        <v>59</v>
      </c>
      <c r="AQ7" s="149">
        <f t="shared" si="10"/>
        <v>48</v>
      </c>
      <c r="AR7" s="149">
        <f t="shared" si="10"/>
        <v>60</v>
      </c>
      <c r="AS7" s="149">
        <f t="shared" si="10"/>
        <v>50</v>
      </c>
      <c r="AT7" s="149">
        <f t="shared" si="10"/>
        <v>49</v>
      </c>
      <c r="AU7" s="149">
        <f t="shared" si="10"/>
        <v>53</v>
      </c>
      <c r="AV7" s="149">
        <f t="shared" si="11"/>
        <v>38</v>
      </c>
      <c r="AW7" s="149">
        <f t="shared" si="11"/>
        <v>65</v>
      </c>
      <c r="AX7" s="149">
        <f t="shared" si="11"/>
        <v>40</v>
      </c>
      <c r="AY7" s="149">
        <f t="shared" si="11"/>
        <v>22</v>
      </c>
      <c r="AZ7" s="149">
        <f t="shared" si="11"/>
        <v>38</v>
      </c>
      <c r="BA7" s="149">
        <f t="shared" si="11"/>
        <v>46</v>
      </c>
      <c r="BB7" s="149">
        <f t="shared" si="11"/>
        <v>26</v>
      </c>
      <c r="BC7" s="149">
        <f t="shared" si="11"/>
        <v>1</v>
      </c>
      <c r="BD7" s="149">
        <f t="shared" si="11"/>
        <v>3</v>
      </c>
      <c r="BE7" s="149">
        <f t="shared" si="11"/>
        <v>5</v>
      </c>
      <c r="BF7" s="444"/>
      <c r="BG7" s="444"/>
      <c r="BH7" s="444"/>
      <c r="BI7" s="444"/>
      <c r="BJ7" s="444"/>
      <c r="BK7" s="444"/>
      <c r="BL7" s="444"/>
      <c r="BM7" s="444"/>
      <c r="BN7" s="444"/>
      <c r="BO7" s="444"/>
      <c r="BP7" s="444"/>
      <c r="BQ7" s="444"/>
      <c r="BR7" s="444"/>
      <c r="BS7" s="444"/>
      <c r="BT7" s="444"/>
      <c r="BU7" s="444"/>
      <c r="BV7" s="444"/>
      <c r="BW7" s="444"/>
      <c r="BX7" s="444"/>
      <c r="BY7" s="444"/>
      <c r="BZ7" s="444"/>
      <c r="CA7" s="444"/>
      <c r="CB7" s="444"/>
      <c r="CC7" s="444"/>
      <c r="CD7" s="444"/>
      <c r="CE7" s="444"/>
      <c r="CF7" s="444"/>
      <c r="CG7" s="449"/>
      <c r="CI7" s="150" t="s">
        <v>64</v>
      </c>
      <c r="CJ7" s="18">
        <v>15.7</v>
      </c>
      <c r="CK7" s="18">
        <v>25.2</v>
      </c>
      <c r="CL7" s="18">
        <v>45.7</v>
      </c>
      <c r="CM7" s="215">
        <v>76.599999999999994</v>
      </c>
      <c r="CN7" s="18">
        <v>95.8</v>
      </c>
      <c r="CO7" s="18">
        <v>142.9</v>
      </c>
      <c r="CP7" s="18">
        <v>195.2</v>
      </c>
      <c r="CQ7" s="18">
        <v>240</v>
      </c>
      <c r="CR7" s="18">
        <v>286</v>
      </c>
      <c r="CS7" s="215">
        <v>360</v>
      </c>
      <c r="CT7" s="215">
        <v>441</v>
      </c>
      <c r="CU7" s="215">
        <v>532</v>
      </c>
      <c r="CV7" s="49">
        <v>614</v>
      </c>
      <c r="CW7" s="215">
        <v>677</v>
      </c>
      <c r="CX7" s="151">
        <v>748</v>
      </c>
      <c r="CY7" s="215">
        <v>810</v>
      </c>
      <c r="CZ7" s="215">
        <v>875</v>
      </c>
      <c r="DA7" s="215">
        <v>935</v>
      </c>
      <c r="DB7" s="215">
        <v>988</v>
      </c>
      <c r="DC7" s="215">
        <v>1050</v>
      </c>
      <c r="DD7" s="215">
        <v>1120</v>
      </c>
      <c r="DE7" s="215">
        <v>1160</v>
      </c>
      <c r="DF7" s="215">
        <v>1197</v>
      </c>
      <c r="DG7" s="215">
        <v>1241</v>
      </c>
      <c r="DH7" s="215">
        <v>1276</v>
      </c>
      <c r="DI7" s="215">
        <v>1286</v>
      </c>
      <c r="DJ7" s="215">
        <v>1297</v>
      </c>
      <c r="DK7" s="215">
        <v>1312</v>
      </c>
      <c r="DL7" s="152">
        <f t="shared" ref="DL7:DL8" si="16">CK7-CJ7</f>
        <v>9.5</v>
      </c>
      <c r="DM7" s="152">
        <f t="shared" si="13"/>
        <v>20.500000000000004</v>
      </c>
      <c r="DN7" s="152">
        <f t="shared" si="13"/>
        <v>30.899999999999991</v>
      </c>
      <c r="DO7" s="152">
        <f t="shared" si="13"/>
        <v>19.200000000000003</v>
      </c>
      <c r="DP7" s="152">
        <f t="shared" si="13"/>
        <v>47.100000000000009</v>
      </c>
      <c r="DQ7" s="152">
        <f t="shared" si="13"/>
        <v>52.299999999999983</v>
      </c>
      <c r="DR7" s="152">
        <f t="shared" si="13"/>
        <v>44.800000000000011</v>
      </c>
      <c r="DS7" s="152">
        <f t="shared" si="13"/>
        <v>46</v>
      </c>
      <c r="DT7" s="152">
        <f t="shared" si="13"/>
        <v>74</v>
      </c>
      <c r="DU7" s="152">
        <f t="shared" si="13"/>
        <v>81</v>
      </c>
      <c r="DV7" s="152">
        <f t="shared" si="13"/>
        <v>91</v>
      </c>
      <c r="DW7" s="152">
        <f t="shared" si="13"/>
        <v>82</v>
      </c>
      <c r="DX7" s="152">
        <f t="shared" si="13"/>
        <v>63</v>
      </c>
      <c r="DY7" s="152">
        <f t="shared" si="13"/>
        <v>71</v>
      </c>
      <c r="DZ7" s="152">
        <f t="shared" si="13"/>
        <v>62</v>
      </c>
      <c r="EA7" s="152">
        <f t="shared" si="13"/>
        <v>65</v>
      </c>
      <c r="EB7" s="152">
        <f t="shared" si="13"/>
        <v>60</v>
      </c>
      <c r="EC7" s="152">
        <f t="shared" si="14"/>
        <v>53</v>
      </c>
      <c r="ED7" s="152">
        <f t="shared" si="14"/>
        <v>62</v>
      </c>
      <c r="EE7" s="146">
        <f t="shared" si="14"/>
        <v>70</v>
      </c>
      <c r="EF7" s="146">
        <f t="shared" si="14"/>
        <v>40</v>
      </c>
      <c r="EG7" s="146">
        <f t="shared" si="14"/>
        <v>37</v>
      </c>
      <c r="EH7" s="146">
        <f t="shared" si="14"/>
        <v>44</v>
      </c>
      <c r="EI7" s="152">
        <f t="shared" si="14"/>
        <v>35</v>
      </c>
      <c r="EJ7" s="152">
        <f t="shared" si="14"/>
        <v>10</v>
      </c>
      <c r="EK7" s="152">
        <f t="shared" si="14"/>
        <v>11</v>
      </c>
      <c r="EL7" s="152">
        <f t="shared" si="14"/>
        <v>15</v>
      </c>
      <c r="EM7" s="428"/>
      <c r="EN7" s="428"/>
      <c r="EO7" s="428"/>
      <c r="EP7" s="428"/>
      <c r="EQ7" s="428"/>
      <c r="ER7" s="428"/>
      <c r="ES7" s="428"/>
      <c r="ET7" s="428"/>
      <c r="EU7" s="428"/>
      <c r="EV7" s="428"/>
      <c r="EW7" s="428"/>
      <c r="EX7" s="428"/>
      <c r="EY7" s="428"/>
      <c r="EZ7" s="428"/>
      <c r="FA7" s="428"/>
      <c r="FB7" s="428"/>
      <c r="FC7" s="428"/>
      <c r="FD7" s="428"/>
      <c r="FE7" s="428"/>
      <c r="FF7" s="428"/>
      <c r="FG7" s="428"/>
      <c r="FH7" s="428"/>
      <c r="FI7" s="428"/>
      <c r="FJ7" s="428"/>
      <c r="FK7" s="428"/>
      <c r="FL7" s="428"/>
      <c r="FM7" s="428"/>
      <c r="FN7" s="428"/>
    </row>
    <row r="8" spans="2:171" ht="14.65" customHeight="1" thickBot="1" x14ac:dyDescent="0.5">
      <c r="B8" s="411" t="s">
        <v>52</v>
      </c>
      <c r="C8" s="412"/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2"/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  <c r="BB8" s="412"/>
      <c r="BC8" s="412"/>
      <c r="BD8" s="412"/>
      <c r="BE8" s="412"/>
      <c r="BF8" s="412"/>
      <c r="BG8" s="412"/>
      <c r="BH8" s="412"/>
      <c r="BI8" s="412"/>
      <c r="BJ8" s="412"/>
      <c r="BK8" s="412"/>
      <c r="BL8" s="412"/>
      <c r="BM8" s="412"/>
      <c r="BN8" s="412"/>
      <c r="BO8" s="412"/>
      <c r="BP8" s="412"/>
      <c r="BQ8" s="412"/>
      <c r="BR8" s="412"/>
      <c r="BS8" s="412"/>
      <c r="BT8" s="412"/>
      <c r="BU8" s="412"/>
      <c r="BV8" s="412"/>
      <c r="BW8" s="412"/>
      <c r="BX8" s="412"/>
      <c r="BY8" s="412"/>
      <c r="BZ8" s="412"/>
      <c r="CA8" s="412"/>
      <c r="CB8" s="412"/>
      <c r="CC8" s="412"/>
      <c r="CD8" s="412"/>
      <c r="CE8" s="412"/>
      <c r="CF8" s="412"/>
      <c r="CG8" s="413"/>
      <c r="CI8" s="31" t="s">
        <v>17</v>
      </c>
      <c r="CJ8" s="22">
        <v>13</v>
      </c>
      <c r="CK8" s="22">
        <v>20.3</v>
      </c>
      <c r="CL8" s="22">
        <v>38.5</v>
      </c>
      <c r="CM8" s="17">
        <v>70.099999999999994</v>
      </c>
      <c r="CN8" s="22">
        <v>89.9</v>
      </c>
      <c r="CO8" s="22">
        <v>139.19999999999999</v>
      </c>
      <c r="CP8" s="22">
        <v>189.6</v>
      </c>
      <c r="CQ8" s="22">
        <v>237</v>
      </c>
      <c r="CR8" s="22">
        <v>284</v>
      </c>
      <c r="CS8" s="17">
        <v>363</v>
      </c>
      <c r="CT8" s="17">
        <v>444</v>
      </c>
      <c r="CU8" s="17">
        <v>539</v>
      </c>
      <c r="CV8" s="153">
        <v>626</v>
      </c>
      <c r="CW8" s="215">
        <v>695</v>
      </c>
      <c r="CX8" s="154">
        <v>776</v>
      </c>
      <c r="CY8" s="17">
        <v>845</v>
      </c>
      <c r="CZ8" s="17">
        <v>918</v>
      </c>
      <c r="DA8" s="17">
        <v>988</v>
      </c>
      <c r="DB8" s="17">
        <v>1049</v>
      </c>
      <c r="DC8" s="17">
        <v>1119</v>
      </c>
      <c r="DD8" s="17">
        <v>1194</v>
      </c>
      <c r="DE8" s="17">
        <v>1244</v>
      </c>
      <c r="DF8" s="17">
        <v>1281</v>
      </c>
      <c r="DG8" s="17">
        <v>1327</v>
      </c>
      <c r="DH8" s="17">
        <v>1369</v>
      </c>
      <c r="DI8" s="17">
        <v>1382</v>
      </c>
      <c r="DJ8" s="17">
        <v>1397</v>
      </c>
      <c r="DK8" s="17">
        <v>1413</v>
      </c>
      <c r="DL8" s="155">
        <f t="shared" si="16"/>
        <v>7.3000000000000007</v>
      </c>
      <c r="DM8" s="155">
        <f t="shared" si="13"/>
        <v>18.2</v>
      </c>
      <c r="DN8" s="155">
        <f t="shared" si="13"/>
        <v>31.599999999999994</v>
      </c>
      <c r="DO8" s="155">
        <f t="shared" si="13"/>
        <v>19.800000000000011</v>
      </c>
      <c r="DP8" s="155">
        <f t="shared" si="13"/>
        <v>49.299999999999983</v>
      </c>
      <c r="DQ8" s="155">
        <f t="shared" si="13"/>
        <v>50.400000000000006</v>
      </c>
      <c r="DR8" s="155">
        <f t="shared" si="13"/>
        <v>47.400000000000006</v>
      </c>
      <c r="DS8" s="155">
        <f t="shared" si="13"/>
        <v>47</v>
      </c>
      <c r="DT8" s="155">
        <f t="shared" si="13"/>
        <v>79</v>
      </c>
      <c r="DU8" s="155">
        <f t="shared" si="13"/>
        <v>81</v>
      </c>
      <c r="DV8" s="155">
        <f t="shared" si="13"/>
        <v>95</v>
      </c>
      <c r="DW8" s="155">
        <f t="shared" si="13"/>
        <v>87</v>
      </c>
      <c r="DX8" s="155">
        <f t="shared" si="13"/>
        <v>69</v>
      </c>
      <c r="DY8" s="155">
        <f t="shared" si="13"/>
        <v>81</v>
      </c>
      <c r="DZ8" s="155">
        <f t="shared" si="13"/>
        <v>69</v>
      </c>
      <c r="EA8" s="155">
        <f t="shared" si="13"/>
        <v>73</v>
      </c>
      <c r="EB8" s="155">
        <f t="shared" si="13"/>
        <v>70</v>
      </c>
      <c r="EC8" s="155">
        <f t="shared" si="14"/>
        <v>61</v>
      </c>
      <c r="ED8" s="155">
        <f t="shared" si="14"/>
        <v>70</v>
      </c>
      <c r="EE8" s="146">
        <f t="shared" si="14"/>
        <v>75</v>
      </c>
      <c r="EF8" s="146">
        <f t="shared" si="14"/>
        <v>50</v>
      </c>
      <c r="EG8" s="146">
        <f t="shared" si="14"/>
        <v>37</v>
      </c>
      <c r="EH8" s="146">
        <f t="shared" si="14"/>
        <v>46</v>
      </c>
      <c r="EI8" s="155">
        <f t="shared" si="14"/>
        <v>42</v>
      </c>
      <c r="EJ8" s="155">
        <f t="shared" si="14"/>
        <v>13</v>
      </c>
      <c r="EK8" s="155">
        <f t="shared" si="14"/>
        <v>15</v>
      </c>
      <c r="EL8" s="155">
        <f t="shared" si="14"/>
        <v>16</v>
      </c>
      <c r="EM8" s="429"/>
      <c r="EN8" s="429"/>
      <c r="EO8" s="429"/>
      <c r="EP8" s="429"/>
      <c r="EQ8" s="429"/>
      <c r="ER8" s="429"/>
      <c r="ES8" s="429"/>
      <c r="ET8" s="429"/>
      <c r="EU8" s="429"/>
      <c r="EV8" s="429"/>
      <c r="EW8" s="429"/>
      <c r="EX8" s="429"/>
      <c r="EY8" s="429"/>
      <c r="EZ8" s="429"/>
      <c r="FA8" s="429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29"/>
      <c r="FM8" s="429"/>
      <c r="FN8" s="429"/>
    </row>
    <row r="9" spans="2:171" ht="14.65" customHeight="1" thickBot="1" x14ac:dyDescent="0.5">
      <c r="B9" s="28" t="s">
        <v>83</v>
      </c>
      <c r="C9" s="225">
        <v>5</v>
      </c>
      <c r="D9" s="33">
        <v>9.8000000000000007</v>
      </c>
      <c r="E9" s="33">
        <v>21.1</v>
      </c>
      <c r="F9" s="33">
        <v>40.5</v>
      </c>
      <c r="G9" s="33">
        <v>53.4</v>
      </c>
      <c r="H9" s="33">
        <v>91.7</v>
      </c>
      <c r="I9" s="33">
        <v>123.5</v>
      </c>
      <c r="J9" s="33">
        <v>145</v>
      </c>
      <c r="K9" s="33">
        <v>160</v>
      </c>
      <c r="L9" s="33">
        <v>218</v>
      </c>
      <c r="M9" s="33">
        <v>277</v>
      </c>
      <c r="N9" s="33">
        <v>347</v>
      </c>
      <c r="O9" s="33">
        <v>406</v>
      </c>
      <c r="P9" s="33">
        <v>461</v>
      </c>
      <c r="Q9" s="33">
        <v>529</v>
      </c>
      <c r="R9" s="33">
        <v>574</v>
      </c>
      <c r="S9" s="33">
        <v>619</v>
      </c>
      <c r="T9" s="33">
        <v>676</v>
      </c>
      <c r="U9" s="33">
        <v>720</v>
      </c>
      <c r="V9" s="33">
        <v>777</v>
      </c>
      <c r="W9" s="33">
        <v>822</v>
      </c>
      <c r="X9" s="33">
        <v>855</v>
      </c>
      <c r="Y9" s="33">
        <v>881</v>
      </c>
      <c r="Z9" s="33">
        <v>909</v>
      </c>
      <c r="AA9" s="33">
        <v>943</v>
      </c>
      <c r="AB9" s="33">
        <v>949</v>
      </c>
      <c r="AC9" s="33">
        <v>958</v>
      </c>
      <c r="AD9" s="33">
        <v>966</v>
      </c>
      <c r="AE9" s="159">
        <f>D9-C9</f>
        <v>4.8000000000000007</v>
      </c>
      <c r="AF9" s="159">
        <f t="shared" ref="AF9:BE12" si="17">E9-D9</f>
        <v>11.3</v>
      </c>
      <c r="AG9" s="159">
        <f t="shared" si="17"/>
        <v>19.399999999999999</v>
      </c>
      <c r="AH9" s="159">
        <f t="shared" si="17"/>
        <v>12.899999999999999</v>
      </c>
      <c r="AI9" s="159">
        <f t="shared" si="17"/>
        <v>38.300000000000004</v>
      </c>
      <c r="AJ9" s="159">
        <f t="shared" si="17"/>
        <v>31.799999999999997</v>
      </c>
      <c r="AK9" s="159">
        <f t="shared" si="17"/>
        <v>21.5</v>
      </c>
      <c r="AL9" s="159">
        <f t="shared" si="17"/>
        <v>15</v>
      </c>
      <c r="AM9" s="161">
        <f t="shared" si="17"/>
        <v>58</v>
      </c>
      <c r="AN9" s="159">
        <f t="shared" si="17"/>
        <v>59</v>
      </c>
      <c r="AO9" s="159">
        <f t="shared" si="17"/>
        <v>70</v>
      </c>
      <c r="AP9" s="159">
        <f t="shared" si="17"/>
        <v>59</v>
      </c>
      <c r="AQ9" s="159">
        <f t="shared" si="17"/>
        <v>55</v>
      </c>
      <c r="AR9" s="159">
        <f t="shared" si="17"/>
        <v>68</v>
      </c>
      <c r="AS9" s="159">
        <f t="shared" si="17"/>
        <v>45</v>
      </c>
      <c r="AT9" s="159">
        <f t="shared" si="17"/>
        <v>45</v>
      </c>
      <c r="AU9" s="159">
        <f t="shared" si="17"/>
        <v>57</v>
      </c>
      <c r="AV9" s="159">
        <f t="shared" si="17"/>
        <v>44</v>
      </c>
      <c r="AW9" s="159">
        <f t="shared" si="17"/>
        <v>57</v>
      </c>
      <c r="AX9" s="159">
        <f t="shared" si="17"/>
        <v>45</v>
      </c>
      <c r="AY9" s="159">
        <f t="shared" si="17"/>
        <v>33</v>
      </c>
      <c r="AZ9" s="159">
        <f t="shared" si="17"/>
        <v>26</v>
      </c>
      <c r="BA9" s="159">
        <f t="shared" si="17"/>
        <v>28</v>
      </c>
      <c r="BB9" s="159">
        <f t="shared" si="17"/>
        <v>34</v>
      </c>
      <c r="BC9" s="159">
        <f t="shared" si="17"/>
        <v>6</v>
      </c>
      <c r="BD9" s="159">
        <f t="shared" si="17"/>
        <v>9</v>
      </c>
      <c r="BE9" s="159">
        <f t="shared" si="17"/>
        <v>8</v>
      </c>
      <c r="BF9" s="420">
        <f t="shared" ref="BF9:CG9" si="18">AVERAGE(C10:C12)</f>
        <v>7.5333333333333341</v>
      </c>
      <c r="BG9" s="420">
        <f t="shared" si="18"/>
        <v>13</v>
      </c>
      <c r="BH9" s="445">
        <f t="shared" si="18"/>
        <v>23.733333333333331</v>
      </c>
      <c r="BI9" s="420">
        <f t="shared" si="18"/>
        <v>38.833333333333336</v>
      </c>
      <c r="BJ9" s="420">
        <f t="shared" si="18"/>
        <v>51.966666666666669</v>
      </c>
      <c r="BK9" s="420">
        <f t="shared" si="18"/>
        <v>87.100000000000009</v>
      </c>
      <c r="BL9" s="419">
        <f t="shared" si="18"/>
        <v>120.73333333333333</v>
      </c>
      <c r="BM9" s="419">
        <f t="shared" si="18"/>
        <v>147.33333333333334</v>
      </c>
      <c r="BN9" s="420">
        <f t="shared" si="18"/>
        <v>166.66666666666666</v>
      </c>
      <c r="BO9" s="427">
        <f t="shared" si="18"/>
        <v>231.33333333333334</v>
      </c>
      <c r="BP9" s="420">
        <f t="shared" si="18"/>
        <v>297.66666666666669</v>
      </c>
      <c r="BQ9" s="420">
        <f t="shared" si="18"/>
        <v>376</v>
      </c>
      <c r="BR9" s="420">
        <f t="shared" si="18"/>
        <v>443.66666666666669</v>
      </c>
      <c r="BS9" s="420">
        <f t="shared" si="18"/>
        <v>502</v>
      </c>
      <c r="BT9" s="420">
        <f t="shared" si="18"/>
        <v>569.66666666666663</v>
      </c>
      <c r="BU9" s="420">
        <f t="shared" si="18"/>
        <v>616</v>
      </c>
      <c r="BV9" s="420">
        <f t="shared" si="18"/>
        <v>661.66666666666663</v>
      </c>
      <c r="BW9" s="420">
        <f t="shared" si="18"/>
        <v>721</v>
      </c>
      <c r="BX9" s="420">
        <f t="shared" si="18"/>
        <v>767.66666666666663</v>
      </c>
      <c r="BY9" s="428">
        <f t="shared" si="18"/>
        <v>825</v>
      </c>
      <c r="BZ9" s="428">
        <f t="shared" si="18"/>
        <v>872</v>
      </c>
      <c r="CA9" s="428">
        <f t="shared" si="18"/>
        <v>907.66666666666663</v>
      </c>
      <c r="CB9" s="428">
        <f t="shared" si="18"/>
        <v>932</v>
      </c>
      <c r="CC9" s="419">
        <f t="shared" si="18"/>
        <v>962</v>
      </c>
      <c r="CD9" s="420">
        <f t="shared" si="18"/>
        <v>998.33333333333337</v>
      </c>
      <c r="CE9" s="420">
        <f t="shared" si="18"/>
        <v>1003.3333333333334</v>
      </c>
      <c r="CF9" s="420">
        <f t="shared" si="18"/>
        <v>1012</v>
      </c>
      <c r="CG9" s="438">
        <f t="shared" si="18"/>
        <v>1018</v>
      </c>
      <c r="CI9" s="411" t="s">
        <v>49</v>
      </c>
      <c r="CJ9" s="412"/>
      <c r="CK9" s="412"/>
      <c r="CL9" s="412"/>
      <c r="CM9" s="412"/>
      <c r="CN9" s="412"/>
      <c r="CO9" s="412"/>
      <c r="CP9" s="412"/>
      <c r="CQ9" s="412"/>
      <c r="CR9" s="412"/>
      <c r="CS9" s="412"/>
      <c r="CT9" s="412"/>
      <c r="CU9" s="412"/>
      <c r="CV9" s="412"/>
      <c r="CW9" s="412"/>
      <c r="CX9" s="412"/>
      <c r="CY9" s="412"/>
      <c r="CZ9" s="412"/>
      <c r="DA9" s="412"/>
      <c r="DB9" s="412"/>
      <c r="DC9" s="412"/>
      <c r="DD9" s="412"/>
      <c r="DE9" s="412"/>
      <c r="DF9" s="412"/>
      <c r="DG9" s="412"/>
      <c r="DH9" s="412"/>
      <c r="DI9" s="412"/>
      <c r="DJ9" s="412"/>
      <c r="DK9" s="412"/>
      <c r="DL9" s="412"/>
      <c r="DM9" s="412"/>
      <c r="DN9" s="412"/>
      <c r="DO9" s="412"/>
      <c r="DP9" s="412"/>
      <c r="DQ9" s="412"/>
      <c r="DR9" s="412"/>
      <c r="DS9" s="412"/>
      <c r="DT9" s="412"/>
      <c r="DU9" s="412"/>
      <c r="DV9" s="412"/>
      <c r="DW9" s="412"/>
      <c r="DX9" s="412"/>
      <c r="DY9" s="412"/>
      <c r="DZ9" s="412"/>
      <c r="EA9" s="412"/>
      <c r="EB9" s="412"/>
      <c r="EC9" s="412"/>
      <c r="ED9" s="412"/>
      <c r="EE9" s="412"/>
      <c r="EF9" s="412"/>
      <c r="EG9" s="412"/>
      <c r="EH9" s="412"/>
      <c r="EI9" s="412"/>
      <c r="EJ9" s="412"/>
      <c r="EK9" s="412"/>
      <c r="EL9" s="412"/>
      <c r="EM9" s="412"/>
      <c r="EN9" s="412"/>
      <c r="EO9" s="412"/>
      <c r="EP9" s="412"/>
      <c r="EQ9" s="412"/>
      <c r="ER9" s="412"/>
      <c r="ES9" s="412"/>
      <c r="ET9" s="412"/>
      <c r="EU9" s="412"/>
      <c r="EV9" s="412"/>
      <c r="EW9" s="412"/>
      <c r="EX9" s="412"/>
      <c r="EY9" s="412"/>
      <c r="EZ9" s="412"/>
      <c r="FA9" s="412"/>
      <c r="FB9" s="412"/>
      <c r="FC9" s="412"/>
      <c r="FD9" s="412"/>
      <c r="FE9" s="412"/>
      <c r="FF9" s="412"/>
      <c r="FG9" s="412"/>
      <c r="FH9" s="412"/>
      <c r="FI9" s="412"/>
      <c r="FJ9" s="412"/>
      <c r="FK9" s="412"/>
      <c r="FL9" s="412"/>
      <c r="FM9" s="412"/>
      <c r="FN9" s="413"/>
    </row>
    <row r="10" spans="2:171" ht="14.65" customHeight="1" x14ac:dyDescent="0.45">
      <c r="B10" s="29" t="s">
        <v>36</v>
      </c>
      <c r="C10" s="33">
        <v>9.4</v>
      </c>
      <c r="D10" s="33">
        <v>16.399999999999999</v>
      </c>
      <c r="E10" s="33">
        <v>28.7</v>
      </c>
      <c r="F10" s="24">
        <v>49.5</v>
      </c>
      <c r="G10" s="163">
        <v>66</v>
      </c>
      <c r="H10" s="33">
        <v>105.9</v>
      </c>
      <c r="I10" s="33">
        <v>140.6</v>
      </c>
      <c r="J10" s="33">
        <v>168</v>
      </c>
      <c r="K10" s="33">
        <v>188</v>
      </c>
      <c r="L10" s="33">
        <v>251</v>
      </c>
      <c r="M10" s="24">
        <v>321</v>
      </c>
      <c r="N10" s="24">
        <v>403</v>
      </c>
      <c r="O10" s="24">
        <v>473</v>
      </c>
      <c r="P10" s="34">
        <v>531</v>
      </c>
      <c r="Q10" s="34">
        <v>602</v>
      </c>
      <c r="R10" s="34">
        <v>651</v>
      </c>
      <c r="S10" s="34">
        <v>706</v>
      </c>
      <c r="T10" s="34">
        <v>767</v>
      </c>
      <c r="U10" s="34">
        <v>817</v>
      </c>
      <c r="V10" s="34">
        <v>882</v>
      </c>
      <c r="W10" s="34">
        <v>937</v>
      </c>
      <c r="X10" s="34">
        <v>973</v>
      </c>
      <c r="Y10" s="34">
        <v>1000</v>
      </c>
      <c r="Z10" s="34">
        <v>1032</v>
      </c>
      <c r="AA10" s="34">
        <v>1070</v>
      </c>
      <c r="AB10" s="34">
        <v>1077</v>
      </c>
      <c r="AC10" s="34">
        <v>1087</v>
      </c>
      <c r="AD10" s="34">
        <v>1097</v>
      </c>
      <c r="AE10" s="159">
        <f t="shared" ref="AE10:AN12" si="19">D10-C10</f>
        <v>6.9999999999999982</v>
      </c>
      <c r="AF10" s="159">
        <f t="shared" si="19"/>
        <v>12.3</v>
      </c>
      <c r="AG10" s="159">
        <f t="shared" si="19"/>
        <v>20.8</v>
      </c>
      <c r="AH10" s="159">
        <f t="shared" si="19"/>
        <v>16.5</v>
      </c>
      <c r="AI10" s="159">
        <f t="shared" si="19"/>
        <v>39.900000000000006</v>
      </c>
      <c r="AJ10" s="159">
        <f t="shared" si="19"/>
        <v>34.699999999999989</v>
      </c>
      <c r="AK10" s="159">
        <f t="shared" si="19"/>
        <v>27.400000000000006</v>
      </c>
      <c r="AL10" s="159">
        <f t="shared" si="19"/>
        <v>20</v>
      </c>
      <c r="AM10" s="145">
        <f t="shared" si="19"/>
        <v>63</v>
      </c>
      <c r="AN10" s="159">
        <f t="shared" si="19"/>
        <v>70</v>
      </c>
      <c r="AO10" s="159">
        <f t="shared" si="17"/>
        <v>82</v>
      </c>
      <c r="AP10" s="159">
        <f t="shared" si="17"/>
        <v>70</v>
      </c>
      <c r="AQ10" s="159">
        <f t="shared" si="17"/>
        <v>58</v>
      </c>
      <c r="AR10" s="159">
        <f t="shared" si="17"/>
        <v>71</v>
      </c>
      <c r="AS10" s="159">
        <f t="shared" si="17"/>
        <v>49</v>
      </c>
      <c r="AT10" s="159">
        <f t="shared" si="17"/>
        <v>55</v>
      </c>
      <c r="AU10" s="159">
        <f t="shared" si="17"/>
        <v>61</v>
      </c>
      <c r="AV10" s="159">
        <f t="shared" si="17"/>
        <v>50</v>
      </c>
      <c r="AW10" s="159">
        <f t="shared" si="17"/>
        <v>65</v>
      </c>
      <c r="AX10" s="159">
        <f t="shared" si="17"/>
        <v>55</v>
      </c>
      <c r="AY10" s="159">
        <f t="shared" si="17"/>
        <v>36</v>
      </c>
      <c r="AZ10" s="159">
        <f t="shared" si="17"/>
        <v>27</v>
      </c>
      <c r="BA10" s="159">
        <f t="shared" si="17"/>
        <v>32</v>
      </c>
      <c r="BB10" s="159">
        <f t="shared" si="17"/>
        <v>38</v>
      </c>
      <c r="BC10" s="159">
        <f t="shared" si="17"/>
        <v>7</v>
      </c>
      <c r="BD10" s="159">
        <f t="shared" si="17"/>
        <v>10</v>
      </c>
      <c r="BE10" s="159">
        <f t="shared" si="17"/>
        <v>10</v>
      </c>
      <c r="BF10" s="421"/>
      <c r="BG10" s="421"/>
      <c r="BH10" s="446"/>
      <c r="BI10" s="421"/>
      <c r="BJ10" s="421"/>
      <c r="BK10" s="421"/>
      <c r="BL10" s="419"/>
      <c r="BM10" s="419"/>
      <c r="BN10" s="421"/>
      <c r="BO10" s="428"/>
      <c r="BP10" s="421"/>
      <c r="BQ10" s="421"/>
      <c r="BR10" s="421"/>
      <c r="BS10" s="421"/>
      <c r="BT10" s="421"/>
      <c r="BU10" s="421"/>
      <c r="BV10" s="421"/>
      <c r="BW10" s="421"/>
      <c r="BX10" s="421"/>
      <c r="BY10" s="428"/>
      <c r="BZ10" s="428"/>
      <c r="CA10" s="428"/>
      <c r="CB10" s="428"/>
      <c r="CC10" s="419"/>
      <c r="CD10" s="421"/>
      <c r="CE10" s="421"/>
      <c r="CF10" s="421"/>
      <c r="CG10" s="438"/>
      <c r="CH10" s="160"/>
      <c r="CI10" s="28" t="s">
        <v>18</v>
      </c>
      <c r="CJ10" s="33">
        <v>59.6</v>
      </c>
      <c r="CK10" s="33">
        <v>70.7</v>
      </c>
      <c r="CL10" s="33">
        <v>86.1</v>
      </c>
      <c r="CM10" s="24">
        <v>115.5</v>
      </c>
      <c r="CN10" s="33">
        <v>135.19999999999999</v>
      </c>
      <c r="CO10" s="33">
        <v>183.1</v>
      </c>
      <c r="CP10" s="33">
        <v>238</v>
      </c>
      <c r="CQ10" s="33">
        <v>280</v>
      </c>
      <c r="CR10" s="33">
        <v>326</v>
      </c>
      <c r="CS10" s="24">
        <v>412</v>
      </c>
      <c r="CT10" s="24">
        <v>493</v>
      </c>
      <c r="CU10" s="24">
        <v>587</v>
      </c>
      <c r="CV10" s="34">
        <v>675</v>
      </c>
      <c r="CW10" s="215">
        <v>741</v>
      </c>
      <c r="CX10" s="144">
        <v>816</v>
      </c>
      <c r="CY10" s="215">
        <v>880</v>
      </c>
      <c r="CZ10" s="215">
        <v>950</v>
      </c>
      <c r="DA10" s="215">
        <v>1009</v>
      </c>
      <c r="DB10" s="215">
        <v>1071</v>
      </c>
      <c r="DC10" s="24">
        <v>1139</v>
      </c>
      <c r="DD10" s="24">
        <v>1211</v>
      </c>
      <c r="DE10" s="24">
        <v>1244</v>
      </c>
      <c r="DF10" s="24">
        <v>1283</v>
      </c>
      <c r="DG10" s="24">
        <v>1326</v>
      </c>
      <c r="DH10" s="24">
        <v>1370</v>
      </c>
      <c r="DI10" s="24">
        <v>1373</v>
      </c>
      <c r="DJ10" s="88">
        <v>1384</v>
      </c>
      <c r="DK10" s="88">
        <v>1403</v>
      </c>
      <c r="DL10" s="161">
        <f t="shared" ref="DL10:EA19" si="20">CK10-CJ10</f>
        <v>11.100000000000001</v>
      </c>
      <c r="DM10" s="161">
        <f t="shared" si="20"/>
        <v>15.399999999999991</v>
      </c>
      <c r="DN10" s="161">
        <f t="shared" si="20"/>
        <v>29.400000000000006</v>
      </c>
      <c r="DO10" s="161">
        <f t="shared" si="20"/>
        <v>19.699999999999989</v>
      </c>
      <c r="DP10" s="161">
        <f t="shared" si="20"/>
        <v>47.900000000000006</v>
      </c>
      <c r="DQ10" s="161">
        <f t="shared" si="20"/>
        <v>54.900000000000006</v>
      </c>
      <c r="DR10" s="161">
        <f t="shared" si="20"/>
        <v>42</v>
      </c>
      <c r="DS10" s="161">
        <f t="shared" si="20"/>
        <v>46</v>
      </c>
      <c r="DT10" s="161">
        <f t="shared" si="20"/>
        <v>86</v>
      </c>
      <c r="DU10" s="162">
        <f t="shared" si="20"/>
        <v>81</v>
      </c>
      <c r="DV10" s="162">
        <f t="shared" si="20"/>
        <v>94</v>
      </c>
      <c r="DW10" s="162">
        <f t="shared" si="20"/>
        <v>88</v>
      </c>
      <c r="DX10" s="162">
        <f t="shared" si="20"/>
        <v>66</v>
      </c>
      <c r="DY10" s="162">
        <f t="shared" si="20"/>
        <v>75</v>
      </c>
      <c r="DZ10" s="162">
        <f t="shared" si="20"/>
        <v>64</v>
      </c>
      <c r="EA10" s="162">
        <f t="shared" si="20"/>
        <v>70</v>
      </c>
      <c r="EB10" s="162">
        <f t="shared" ref="EB10:EL19" si="21">DA10-CZ10</f>
        <v>59</v>
      </c>
      <c r="EC10" s="162">
        <f t="shared" si="21"/>
        <v>62</v>
      </c>
      <c r="ED10" s="162">
        <f t="shared" si="21"/>
        <v>68</v>
      </c>
      <c r="EE10" s="162">
        <f t="shared" si="21"/>
        <v>72</v>
      </c>
      <c r="EF10" s="162">
        <f t="shared" si="21"/>
        <v>33</v>
      </c>
      <c r="EG10" s="162">
        <f t="shared" si="21"/>
        <v>39</v>
      </c>
      <c r="EH10" s="162">
        <f t="shared" si="21"/>
        <v>43</v>
      </c>
      <c r="EI10" s="226">
        <f t="shared" si="21"/>
        <v>44</v>
      </c>
      <c r="EJ10" s="162">
        <f t="shared" si="21"/>
        <v>3</v>
      </c>
      <c r="EK10" s="161">
        <f t="shared" si="21"/>
        <v>11</v>
      </c>
      <c r="EL10" s="227">
        <f t="shared" si="21"/>
        <v>19</v>
      </c>
      <c r="EM10" s="430">
        <f>AVERAGE(CJ10:CJ19)</f>
        <v>51.86</v>
      </c>
      <c r="EN10" s="430">
        <f t="shared" ref="EN10:FN10" si="22">AVERAGE(CK10:CK19)</f>
        <v>64.28</v>
      </c>
      <c r="EO10" s="430">
        <f t="shared" si="22"/>
        <v>82.72</v>
      </c>
      <c r="EP10" s="430">
        <f t="shared" si="22"/>
        <v>114.58</v>
      </c>
      <c r="EQ10" s="430">
        <f t="shared" si="22"/>
        <v>136.82</v>
      </c>
      <c r="ER10" s="430">
        <f t="shared" si="22"/>
        <v>186.4</v>
      </c>
      <c r="ES10" s="430">
        <f t="shared" si="22"/>
        <v>242.96999999999997</v>
      </c>
      <c r="ET10" s="430">
        <f t="shared" si="22"/>
        <v>288</v>
      </c>
      <c r="EU10" s="430">
        <f t="shared" si="22"/>
        <v>337.3</v>
      </c>
      <c r="EV10" s="430">
        <f t="shared" si="22"/>
        <v>422.1</v>
      </c>
      <c r="EW10" s="430">
        <f t="shared" si="22"/>
        <v>505.3</v>
      </c>
      <c r="EX10" s="430">
        <f t="shared" si="22"/>
        <v>599.29999999999995</v>
      </c>
      <c r="EY10" s="430">
        <f t="shared" si="22"/>
        <v>687.7</v>
      </c>
      <c r="EZ10" s="430">
        <f t="shared" si="22"/>
        <v>754.5</v>
      </c>
      <c r="FA10" s="430">
        <f t="shared" si="22"/>
        <v>831.7</v>
      </c>
      <c r="FB10" s="430">
        <f t="shared" si="22"/>
        <v>895.7</v>
      </c>
      <c r="FC10" s="430">
        <f t="shared" si="22"/>
        <v>966.8</v>
      </c>
      <c r="FD10" s="430">
        <f t="shared" si="22"/>
        <v>1029.4000000000001</v>
      </c>
      <c r="FE10" s="430">
        <f t="shared" si="22"/>
        <v>1091.4000000000001</v>
      </c>
      <c r="FF10" s="430">
        <f t="shared" si="22"/>
        <v>1160.4000000000001</v>
      </c>
      <c r="FG10" s="430">
        <f t="shared" si="22"/>
        <v>1233.7</v>
      </c>
      <c r="FH10" s="430">
        <f t="shared" si="22"/>
        <v>1271.9000000000001</v>
      </c>
      <c r="FI10" s="430">
        <f t="shared" si="22"/>
        <v>1310.7</v>
      </c>
      <c r="FJ10" s="430">
        <f t="shared" si="22"/>
        <v>1355.3</v>
      </c>
      <c r="FK10" s="430">
        <f t="shared" si="22"/>
        <v>1399.7</v>
      </c>
      <c r="FL10" s="430">
        <f t="shared" si="22"/>
        <v>1407.8</v>
      </c>
      <c r="FM10" s="427">
        <f t="shared" si="22"/>
        <v>1421.3</v>
      </c>
      <c r="FN10" s="437">
        <f t="shared" si="22"/>
        <v>1441.1</v>
      </c>
      <c r="FO10" s="160"/>
    </row>
    <row r="11" spans="2:171" ht="14.65" customHeight="1" x14ac:dyDescent="0.45">
      <c r="B11" s="48" t="s">
        <v>61</v>
      </c>
      <c r="C11" s="163">
        <v>7.6</v>
      </c>
      <c r="D11" s="18">
        <v>14</v>
      </c>
      <c r="E11" s="163">
        <v>24.1</v>
      </c>
      <c r="F11" s="214">
        <v>34.6</v>
      </c>
      <c r="G11" s="18">
        <v>47.2</v>
      </c>
      <c r="H11" s="163">
        <v>81.599999999999994</v>
      </c>
      <c r="I11" s="163">
        <v>114.9</v>
      </c>
      <c r="J11" s="163">
        <v>143</v>
      </c>
      <c r="K11" s="163">
        <v>166</v>
      </c>
      <c r="L11" s="21">
        <v>233</v>
      </c>
      <c r="M11" s="19">
        <v>301</v>
      </c>
      <c r="N11" s="24">
        <v>377</v>
      </c>
      <c r="O11" s="215">
        <v>447</v>
      </c>
      <c r="P11" s="49">
        <v>509</v>
      </c>
      <c r="Q11" s="49">
        <v>578</v>
      </c>
      <c r="R11" s="49">
        <v>623</v>
      </c>
      <c r="S11" s="49">
        <v>665</v>
      </c>
      <c r="T11" s="49">
        <v>728</v>
      </c>
      <c r="U11" s="49">
        <v>774</v>
      </c>
      <c r="V11" s="49">
        <v>829</v>
      </c>
      <c r="W11" s="49">
        <v>871</v>
      </c>
      <c r="X11" s="49">
        <v>909</v>
      </c>
      <c r="Y11" s="49">
        <v>933</v>
      </c>
      <c r="Z11" s="49">
        <v>962</v>
      </c>
      <c r="AA11" s="49">
        <v>999</v>
      </c>
      <c r="AB11" s="49">
        <v>1003</v>
      </c>
      <c r="AC11" s="49">
        <v>1013</v>
      </c>
      <c r="AD11" s="49">
        <v>1017</v>
      </c>
      <c r="AE11" s="159">
        <f t="shared" si="19"/>
        <v>6.4</v>
      </c>
      <c r="AF11" s="159">
        <f t="shared" si="19"/>
        <v>10.100000000000001</v>
      </c>
      <c r="AG11" s="159">
        <f t="shared" si="19"/>
        <v>10.5</v>
      </c>
      <c r="AH11" s="159">
        <f t="shared" si="19"/>
        <v>12.600000000000001</v>
      </c>
      <c r="AI11" s="165">
        <f t="shared" si="19"/>
        <v>34.399999999999991</v>
      </c>
      <c r="AJ11" s="165">
        <f t="shared" si="19"/>
        <v>33.300000000000011</v>
      </c>
      <c r="AK11" s="165">
        <f t="shared" si="19"/>
        <v>28.099999999999994</v>
      </c>
      <c r="AL11" s="165">
        <f t="shared" si="19"/>
        <v>23</v>
      </c>
      <c r="AM11" s="152">
        <f t="shared" si="19"/>
        <v>67</v>
      </c>
      <c r="AN11" s="152">
        <f t="shared" si="19"/>
        <v>68</v>
      </c>
      <c r="AO11" s="159">
        <f t="shared" si="17"/>
        <v>76</v>
      </c>
      <c r="AP11" s="159">
        <f t="shared" si="17"/>
        <v>70</v>
      </c>
      <c r="AQ11" s="159">
        <f t="shared" si="17"/>
        <v>62</v>
      </c>
      <c r="AR11" s="159">
        <f t="shared" si="17"/>
        <v>69</v>
      </c>
      <c r="AS11" s="159">
        <f t="shared" si="17"/>
        <v>45</v>
      </c>
      <c r="AT11" s="159">
        <f t="shared" si="17"/>
        <v>42</v>
      </c>
      <c r="AU11" s="159">
        <f t="shared" si="17"/>
        <v>63</v>
      </c>
      <c r="AV11" s="159">
        <f t="shared" si="17"/>
        <v>46</v>
      </c>
      <c r="AW11" s="159">
        <f t="shared" si="17"/>
        <v>55</v>
      </c>
      <c r="AX11" s="159">
        <f t="shared" si="17"/>
        <v>42</v>
      </c>
      <c r="AY11" s="159">
        <f t="shared" si="17"/>
        <v>38</v>
      </c>
      <c r="AZ11" s="159">
        <f t="shared" si="17"/>
        <v>24</v>
      </c>
      <c r="BA11" s="159">
        <f t="shared" si="17"/>
        <v>29</v>
      </c>
      <c r="BB11" s="159">
        <f t="shared" si="17"/>
        <v>37</v>
      </c>
      <c r="BC11" s="159">
        <f t="shared" si="17"/>
        <v>4</v>
      </c>
      <c r="BD11" s="159">
        <f t="shared" si="17"/>
        <v>10</v>
      </c>
      <c r="BE11" s="159">
        <f t="shared" si="17"/>
        <v>4</v>
      </c>
      <c r="BF11" s="421"/>
      <c r="BG11" s="421"/>
      <c r="BH11" s="446"/>
      <c r="BI11" s="421"/>
      <c r="BJ11" s="421"/>
      <c r="BK11" s="421"/>
      <c r="BL11" s="419"/>
      <c r="BM11" s="419"/>
      <c r="BN11" s="421"/>
      <c r="BO11" s="428"/>
      <c r="BP11" s="421"/>
      <c r="BQ11" s="421"/>
      <c r="BR11" s="421"/>
      <c r="BS11" s="421"/>
      <c r="BT11" s="421"/>
      <c r="BU11" s="421"/>
      <c r="BV11" s="421"/>
      <c r="BW11" s="421"/>
      <c r="BX11" s="421"/>
      <c r="BY11" s="428"/>
      <c r="BZ11" s="428"/>
      <c r="CA11" s="428"/>
      <c r="CB11" s="428"/>
      <c r="CC11" s="419"/>
      <c r="CD11" s="421"/>
      <c r="CE11" s="421"/>
      <c r="CF11" s="421"/>
      <c r="CG11" s="438"/>
      <c r="CH11" s="160"/>
      <c r="CI11" s="32" t="s">
        <v>54</v>
      </c>
      <c r="CJ11" s="18">
        <v>47.3</v>
      </c>
      <c r="CK11" s="18">
        <v>59.9</v>
      </c>
      <c r="CL11" s="18">
        <v>78.5</v>
      </c>
      <c r="CM11" s="215">
        <v>111.5</v>
      </c>
      <c r="CN11" s="18">
        <v>134.1</v>
      </c>
      <c r="CO11" s="18">
        <v>182.5</v>
      </c>
      <c r="CP11" s="18">
        <v>240.3</v>
      </c>
      <c r="CQ11" s="18">
        <v>287</v>
      </c>
      <c r="CR11" s="18">
        <v>338</v>
      </c>
      <c r="CS11" s="215">
        <v>419</v>
      </c>
      <c r="CT11" s="215">
        <v>501</v>
      </c>
      <c r="CU11" s="215">
        <v>594</v>
      </c>
      <c r="CV11" s="34">
        <v>681</v>
      </c>
      <c r="CW11" s="215">
        <v>747</v>
      </c>
      <c r="CX11" s="144">
        <v>824</v>
      </c>
      <c r="CY11" s="215">
        <v>884</v>
      </c>
      <c r="CZ11" s="215">
        <v>955</v>
      </c>
      <c r="DA11" s="215">
        <v>1016</v>
      </c>
      <c r="DB11" s="215">
        <v>1075</v>
      </c>
      <c r="DC11" s="24">
        <v>1140</v>
      </c>
      <c r="DD11" s="24">
        <v>1211</v>
      </c>
      <c r="DE11" s="24">
        <v>1251</v>
      </c>
      <c r="DF11" s="24">
        <v>1288</v>
      </c>
      <c r="DG11" s="24">
        <v>1330</v>
      </c>
      <c r="DH11" s="24">
        <v>1374</v>
      </c>
      <c r="DI11" s="24">
        <v>1383</v>
      </c>
      <c r="DJ11" s="24">
        <v>1398</v>
      </c>
      <c r="DK11" s="24">
        <v>1419</v>
      </c>
      <c r="DL11" s="145">
        <f t="shared" si="20"/>
        <v>12.600000000000001</v>
      </c>
      <c r="DM11" s="145">
        <f t="shared" si="20"/>
        <v>18.600000000000001</v>
      </c>
      <c r="DN11" s="145">
        <f t="shared" si="20"/>
        <v>33</v>
      </c>
      <c r="DO11" s="145">
        <f t="shared" si="20"/>
        <v>22.599999999999994</v>
      </c>
      <c r="DP11" s="145">
        <f t="shared" si="20"/>
        <v>48.400000000000006</v>
      </c>
      <c r="DQ11" s="145">
        <f t="shared" si="20"/>
        <v>57.800000000000011</v>
      </c>
      <c r="DR11" s="145">
        <f t="shared" si="20"/>
        <v>46.699999999999989</v>
      </c>
      <c r="DS11" s="145">
        <f t="shared" si="20"/>
        <v>51</v>
      </c>
      <c r="DT11" s="145">
        <f t="shared" si="20"/>
        <v>81</v>
      </c>
      <c r="DU11" s="166">
        <f t="shared" si="20"/>
        <v>82</v>
      </c>
      <c r="DV11" s="166">
        <f t="shared" si="20"/>
        <v>93</v>
      </c>
      <c r="DW11" s="166">
        <f t="shared" si="20"/>
        <v>87</v>
      </c>
      <c r="DX11" s="166">
        <f t="shared" si="20"/>
        <v>66</v>
      </c>
      <c r="DY11" s="166">
        <f t="shared" si="20"/>
        <v>77</v>
      </c>
      <c r="DZ11" s="166">
        <f t="shared" si="20"/>
        <v>60</v>
      </c>
      <c r="EA11" s="166">
        <f t="shared" si="20"/>
        <v>71</v>
      </c>
      <c r="EB11" s="166">
        <f t="shared" si="21"/>
        <v>61</v>
      </c>
      <c r="EC11" s="166">
        <f t="shared" si="21"/>
        <v>59</v>
      </c>
      <c r="ED11" s="166">
        <f t="shared" si="21"/>
        <v>65</v>
      </c>
      <c r="EE11" s="166">
        <f t="shared" si="21"/>
        <v>71</v>
      </c>
      <c r="EF11" s="166">
        <f t="shared" si="21"/>
        <v>40</v>
      </c>
      <c r="EG11" s="166">
        <f t="shared" si="21"/>
        <v>37</v>
      </c>
      <c r="EH11" s="166">
        <f t="shared" si="21"/>
        <v>42</v>
      </c>
      <c r="EI11" s="228">
        <f t="shared" si="21"/>
        <v>44</v>
      </c>
      <c r="EJ11" s="166">
        <f t="shared" si="21"/>
        <v>9</v>
      </c>
      <c r="EK11" s="145">
        <f t="shared" si="21"/>
        <v>15</v>
      </c>
      <c r="EL11" s="229">
        <f t="shared" si="21"/>
        <v>21</v>
      </c>
      <c r="EM11" s="431"/>
      <c r="EN11" s="431"/>
      <c r="EO11" s="431"/>
      <c r="EP11" s="431"/>
      <c r="EQ11" s="431"/>
      <c r="ER11" s="431"/>
      <c r="ES11" s="431"/>
      <c r="ET11" s="431"/>
      <c r="EU11" s="431"/>
      <c r="EV11" s="431"/>
      <c r="EW11" s="431"/>
      <c r="EX11" s="431"/>
      <c r="EY11" s="431"/>
      <c r="EZ11" s="431"/>
      <c r="FA11" s="431"/>
      <c r="FB11" s="431"/>
      <c r="FC11" s="431"/>
      <c r="FD11" s="431"/>
      <c r="FE11" s="431"/>
      <c r="FF11" s="431"/>
      <c r="FG11" s="431"/>
      <c r="FH11" s="431"/>
      <c r="FI11" s="431"/>
      <c r="FJ11" s="431"/>
      <c r="FK11" s="431"/>
      <c r="FL11" s="431"/>
      <c r="FM11" s="428"/>
      <c r="FN11" s="438"/>
      <c r="FO11" s="160"/>
    </row>
    <row r="12" spans="2:171" ht="15" customHeight="1" thickBot="1" x14ac:dyDescent="0.5">
      <c r="B12" s="61" t="s">
        <v>37</v>
      </c>
      <c r="C12" s="22">
        <v>5.6</v>
      </c>
      <c r="D12" s="85">
        <v>8.6</v>
      </c>
      <c r="E12" s="22">
        <v>18.399999999999999</v>
      </c>
      <c r="F12" s="17">
        <v>32.4</v>
      </c>
      <c r="G12" s="178">
        <v>42.7</v>
      </c>
      <c r="H12" s="22">
        <v>73.8</v>
      </c>
      <c r="I12" s="22">
        <v>106.7</v>
      </c>
      <c r="J12" s="22">
        <v>131</v>
      </c>
      <c r="K12" s="22">
        <v>146</v>
      </c>
      <c r="L12" s="22">
        <v>210</v>
      </c>
      <c r="M12" s="17">
        <v>271</v>
      </c>
      <c r="N12" s="17">
        <v>348</v>
      </c>
      <c r="O12" s="167">
        <v>411</v>
      </c>
      <c r="P12" s="86">
        <v>466</v>
      </c>
      <c r="Q12" s="86">
        <v>529</v>
      </c>
      <c r="R12" s="86">
        <v>574</v>
      </c>
      <c r="S12" s="86">
        <v>614</v>
      </c>
      <c r="T12" s="86">
        <v>668</v>
      </c>
      <c r="U12" s="86">
        <v>712</v>
      </c>
      <c r="V12" s="86">
        <v>764</v>
      </c>
      <c r="W12" s="86">
        <v>808</v>
      </c>
      <c r="X12" s="86">
        <v>841</v>
      </c>
      <c r="Y12" s="86">
        <v>863</v>
      </c>
      <c r="Z12" s="86">
        <v>892</v>
      </c>
      <c r="AA12" s="86">
        <v>926</v>
      </c>
      <c r="AB12" s="86">
        <v>930</v>
      </c>
      <c r="AC12" s="86">
        <v>936</v>
      </c>
      <c r="AD12" s="86">
        <v>940</v>
      </c>
      <c r="AE12" s="168">
        <f t="shared" si="19"/>
        <v>3</v>
      </c>
      <c r="AF12" s="168">
        <f t="shared" si="19"/>
        <v>9.7999999999999989</v>
      </c>
      <c r="AG12" s="168">
        <f t="shared" si="19"/>
        <v>14</v>
      </c>
      <c r="AH12" s="168">
        <f t="shared" si="19"/>
        <v>10.300000000000004</v>
      </c>
      <c r="AI12" s="168">
        <f t="shared" si="19"/>
        <v>31.099999999999994</v>
      </c>
      <c r="AJ12" s="168">
        <f t="shared" si="19"/>
        <v>32.900000000000006</v>
      </c>
      <c r="AK12" s="168">
        <f t="shared" si="19"/>
        <v>24.299999999999997</v>
      </c>
      <c r="AL12" s="168">
        <f t="shared" si="19"/>
        <v>15</v>
      </c>
      <c r="AM12" s="179">
        <f t="shared" si="19"/>
        <v>64</v>
      </c>
      <c r="AN12" s="168">
        <f t="shared" si="19"/>
        <v>61</v>
      </c>
      <c r="AO12" s="168">
        <f t="shared" si="17"/>
        <v>77</v>
      </c>
      <c r="AP12" s="168">
        <f t="shared" si="17"/>
        <v>63</v>
      </c>
      <c r="AQ12" s="168">
        <f t="shared" si="17"/>
        <v>55</v>
      </c>
      <c r="AR12" s="168">
        <f t="shared" si="17"/>
        <v>63</v>
      </c>
      <c r="AS12" s="168">
        <f t="shared" si="17"/>
        <v>45</v>
      </c>
      <c r="AT12" s="168">
        <f t="shared" si="17"/>
        <v>40</v>
      </c>
      <c r="AU12" s="168">
        <f t="shared" si="17"/>
        <v>54</v>
      </c>
      <c r="AV12" s="168">
        <f t="shared" si="17"/>
        <v>44</v>
      </c>
      <c r="AW12" s="168">
        <f t="shared" si="17"/>
        <v>52</v>
      </c>
      <c r="AX12" s="168">
        <f t="shared" si="17"/>
        <v>44</v>
      </c>
      <c r="AY12" s="168">
        <f t="shared" si="17"/>
        <v>33</v>
      </c>
      <c r="AZ12" s="168">
        <f t="shared" si="17"/>
        <v>22</v>
      </c>
      <c r="BA12" s="168">
        <f t="shared" si="17"/>
        <v>29</v>
      </c>
      <c r="BB12" s="168">
        <f t="shared" si="17"/>
        <v>34</v>
      </c>
      <c r="BC12" s="168">
        <f t="shared" si="17"/>
        <v>4</v>
      </c>
      <c r="BD12" s="168">
        <f t="shared" si="17"/>
        <v>6</v>
      </c>
      <c r="BE12" s="168">
        <f t="shared" si="17"/>
        <v>4</v>
      </c>
      <c r="BF12" s="422"/>
      <c r="BG12" s="422"/>
      <c r="BH12" s="447"/>
      <c r="BI12" s="421"/>
      <c r="BJ12" s="421"/>
      <c r="BK12" s="421"/>
      <c r="BL12" s="442"/>
      <c r="BM12" s="442"/>
      <c r="BN12" s="421"/>
      <c r="BO12" s="429"/>
      <c r="BP12" s="421"/>
      <c r="BQ12" s="421"/>
      <c r="BR12" s="421"/>
      <c r="BS12" s="421"/>
      <c r="BT12" s="421"/>
      <c r="BU12" s="421"/>
      <c r="BV12" s="421"/>
      <c r="BW12" s="421"/>
      <c r="BX12" s="421"/>
      <c r="BY12" s="429"/>
      <c r="BZ12" s="429"/>
      <c r="CA12" s="429"/>
      <c r="CB12" s="429"/>
      <c r="CC12" s="442"/>
      <c r="CD12" s="421"/>
      <c r="CE12" s="421"/>
      <c r="CF12" s="421"/>
      <c r="CG12" s="439"/>
      <c r="CH12" s="160"/>
      <c r="CI12" s="32" t="s">
        <v>45</v>
      </c>
      <c r="CJ12" s="18">
        <v>57.7</v>
      </c>
      <c r="CK12" s="18">
        <v>67.7</v>
      </c>
      <c r="CL12" s="18">
        <v>81.599999999999994</v>
      </c>
      <c r="CM12" s="215">
        <v>108.7</v>
      </c>
      <c r="CN12" s="18">
        <v>126.1</v>
      </c>
      <c r="CO12" s="18">
        <v>170</v>
      </c>
      <c r="CP12" s="18">
        <v>220.7</v>
      </c>
      <c r="CQ12" s="18">
        <v>259</v>
      </c>
      <c r="CR12" s="18">
        <v>303</v>
      </c>
      <c r="CS12" s="215">
        <v>385</v>
      </c>
      <c r="CT12" s="215">
        <v>462</v>
      </c>
      <c r="CU12" s="215">
        <v>552</v>
      </c>
      <c r="CV12" s="49">
        <v>639</v>
      </c>
      <c r="CW12" s="215">
        <v>701</v>
      </c>
      <c r="CX12" s="151">
        <v>774</v>
      </c>
      <c r="CY12" s="215">
        <v>834</v>
      </c>
      <c r="CZ12" s="215">
        <v>901</v>
      </c>
      <c r="DA12" s="215">
        <v>959</v>
      </c>
      <c r="DB12" s="215">
        <v>1018</v>
      </c>
      <c r="DC12" s="215">
        <v>1082</v>
      </c>
      <c r="DD12" s="215">
        <v>1152</v>
      </c>
      <c r="DE12" s="215">
        <v>1184</v>
      </c>
      <c r="DF12" s="24">
        <v>1220</v>
      </c>
      <c r="DG12" s="215">
        <v>1261</v>
      </c>
      <c r="DH12" s="215">
        <v>1301</v>
      </c>
      <c r="DI12" s="215">
        <v>1304</v>
      </c>
      <c r="DJ12" s="215">
        <v>1314</v>
      </c>
      <c r="DK12" s="215">
        <v>1334</v>
      </c>
      <c r="DL12" s="152">
        <f t="shared" si="20"/>
        <v>10</v>
      </c>
      <c r="DM12" s="152">
        <f t="shared" si="20"/>
        <v>13.899999999999991</v>
      </c>
      <c r="DN12" s="152">
        <f t="shared" si="20"/>
        <v>27.100000000000009</v>
      </c>
      <c r="DO12" s="152">
        <f t="shared" si="20"/>
        <v>17.399999999999991</v>
      </c>
      <c r="DP12" s="152">
        <f t="shared" si="20"/>
        <v>43.900000000000006</v>
      </c>
      <c r="DQ12" s="152">
        <f t="shared" si="20"/>
        <v>50.699999999999989</v>
      </c>
      <c r="DR12" s="152">
        <f t="shared" si="20"/>
        <v>38.300000000000011</v>
      </c>
      <c r="DS12" s="152">
        <f t="shared" si="20"/>
        <v>44</v>
      </c>
      <c r="DT12" s="152">
        <f t="shared" si="20"/>
        <v>82</v>
      </c>
      <c r="DU12" s="146">
        <f t="shared" si="20"/>
        <v>77</v>
      </c>
      <c r="DV12" s="146">
        <f t="shared" si="20"/>
        <v>90</v>
      </c>
      <c r="DW12" s="146">
        <f t="shared" si="20"/>
        <v>87</v>
      </c>
      <c r="DX12" s="146">
        <f t="shared" si="20"/>
        <v>62</v>
      </c>
      <c r="DY12" s="146">
        <f t="shared" si="20"/>
        <v>73</v>
      </c>
      <c r="DZ12" s="146">
        <f t="shared" si="20"/>
        <v>60</v>
      </c>
      <c r="EA12" s="146">
        <f t="shared" si="20"/>
        <v>67</v>
      </c>
      <c r="EB12" s="146">
        <f t="shared" si="21"/>
        <v>58</v>
      </c>
      <c r="EC12" s="146">
        <f t="shared" si="21"/>
        <v>59</v>
      </c>
      <c r="ED12" s="146">
        <f t="shared" si="21"/>
        <v>64</v>
      </c>
      <c r="EE12" s="146">
        <f t="shared" si="21"/>
        <v>70</v>
      </c>
      <c r="EF12" s="146">
        <f t="shared" si="21"/>
        <v>32</v>
      </c>
      <c r="EG12" s="146">
        <f t="shared" si="21"/>
        <v>36</v>
      </c>
      <c r="EH12" s="146">
        <f t="shared" si="21"/>
        <v>41</v>
      </c>
      <c r="EI12" s="230">
        <f t="shared" si="21"/>
        <v>40</v>
      </c>
      <c r="EJ12" s="146">
        <f t="shared" si="21"/>
        <v>3</v>
      </c>
      <c r="EK12" s="152">
        <f t="shared" si="21"/>
        <v>10</v>
      </c>
      <c r="EL12" s="231">
        <f t="shared" si="21"/>
        <v>20</v>
      </c>
      <c r="EM12" s="431"/>
      <c r="EN12" s="431"/>
      <c r="EO12" s="431"/>
      <c r="EP12" s="431"/>
      <c r="EQ12" s="431"/>
      <c r="ER12" s="431"/>
      <c r="ES12" s="431"/>
      <c r="ET12" s="431"/>
      <c r="EU12" s="431"/>
      <c r="EV12" s="431"/>
      <c r="EW12" s="431"/>
      <c r="EX12" s="431"/>
      <c r="EY12" s="431"/>
      <c r="EZ12" s="431"/>
      <c r="FA12" s="431"/>
      <c r="FB12" s="431"/>
      <c r="FC12" s="431"/>
      <c r="FD12" s="431"/>
      <c r="FE12" s="431"/>
      <c r="FF12" s="431"/>
      <c r="FG12" s="431"/>
      <c r="FH12" s="431"/>
      <c r="FI12" s="431"/>
      <c r="FJ12" s="431"/>
      <c r="FK12" s="431"/>
      <c r="FL12" s="431"/>
      <c r="FM12" s="428"/>
      <c r="FN12" s="438"/>
      <c r="FO12" s="160"/>
    </row>
    <row r="13" spans="2:171" ht="14.65" thickBot="1" x14ac:dyDescent="0.5">
      <c r="B13" s="440" t="s">
        <v>47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1"/>
      <c r="AP13" s="441"/>
      <c r="AQ13" s="441"/>
      <c r="AR13" s="441"/>
      <c r="AS13" s="441"/>
      <c r="AT13" s="441"/>
      <c r="AU13" s="441"/>
      <c r="AV13" s="441"/>
      <c r="AW13" s="441"/>
      <c r="AX13" s="441"/>
      <c r="AY13" s="441"/>
      <c r="AZ13" s="441"/>
      <c r="BA13" s="441"/>
      <c r="BB13" s="441"/>
      <c r="BC13" s="441"/>
      <c r="BD13" s="441"/>
      <c r="BE13" s="441"/>
      <c r="BF13" s="441"/>
      <c r="BG13" s="441"/>
      <c r="BH13" s="441"/>
      <c r="BI13" s="441"/>
      <c r="BJ13" s="441"/>
      <c r="BK13" s="441"/>
      <c r="BL13" s="412"/>
      <c r="BM13" s="412"/>
      <c r="BN13" s="441"/>
      <c r="BO13" s="412"/>
      <c r="BP13" s="441"/>
      <c r="BQ13" s="441"/>
      <c r="BR13" s="441"/>
      <c r="BS13" s="441"/>
      <c r="BT13" s="441"/>
      <c r="BU13" s="441"/>
      <c r="BV13" s="441"/>
      <c r="BW13" s="441"/>
      <c r="BX13" s="441"/>
      <c r="BY13" s="412"/>
      <c r="BZ13" s="412"/>
      <c r="CA13" s="412"/>
      <c r="CB13" s="412"/>
      <c r="CC13" s="412"/>
      <c r="CD13" s="441"/>
      <c r="CE13" s="441"/>
      <c r="CF13" s="441"/>
      <c r="CG13" s="413"/>
      <c r="CH13" s="160"/>
      <c r="CI13" s="32" t="s">
        <v>19</v>
      </c>
      <c r="CJ13" s="18">
        <v>61.6</v>
      </c>
      <c r="CK13" s="18">
        <v>74.099999999999994</v>
      </c>
      <c r="CL13" s="18">
        <v>91.1</v>
      </c>
      <c r="CM13" s="215">
        <v>122.2</v>
      </c>
      <c r="CN13" s="18">
        <v>142.5</v>
      </c>
      <c r="CO13" s="18">
        <v>190.1</v>
      </c>
      <c r="CP13" s="18">
        <v>244.2</v>
      </c>
      <c r="CQ13" s="18">
        <v>288</v>
      </c>
      <c r="CR13" s="18">
        <v>337</v>
      </c>
      <c r="CS13" s="215">
        <v>423</v>
      </c>
      <c r="CT13" s="215">
        <v>505</v>
      </c>
      <c r="CU13" s="215">
        <v>600</v>
      </c>
      <c r="CV13" s="49">
        <v>689</v>
      </c>
      <c r="CW13" s="215">
        <v>756</v>
      </c>
      <c r="CX13" s="151">
        <v>832</v>
      </c>
      <c r="CY13" s="215">
        <v>897</v>
      </c>
      <c r="CZ13" s="215">
        <v>969</v>
      </c>
      <c r="DA13" s="215">
        <v>1031</v>
      </c>
      <c r="DB13" s="215">
        <v>1093</v>
      </c>
      <c r="DC13" s="215">
        <v>1162</v>
      </c>
      <c r="DD13" s="215">
        <v>1236</v>
      </c>
      <c r="DE13" s="215">
        <v>1271</v>
      </c>
      <c r="DF13" s="215">
        <v>1310</v>
      </c>
      <c r="DG13" s="215">
        <v>1355</v>
      </c>
      <c r="DH13" s="215">
        <v>1400</v>
      </c>
      <c r="DI13" s="215">
        <v>1405</v>
      </c>
      <c r="DJ13" s="215">
        <v>1417</v>
      </c>
      <c r="DK13" s="215">
        <v>1437</v>
      </c>
      <c r="DL13" s="152">
        <f t="shared" si="20"/>
        <v>12.499999999999993</v>
      </c>
      <c r="DM13" s="152">
        <f t="shared" si="20"/>
        <v>17</v>
      </c>
      <c r="DN13" s="152">
        <f t="shared" si="20"/>
        <v>31.100000000000009</v>
      </c>
      <c r="DO13" s="152">
        <f t="shared" si="20"/>
        <v>20.299999999999997</v>
      </c>
      <c r="DP13" s="152">
        <f t="shared" si="20"/>
        <v>47.599999999999994</v>
      </c>
      <c r="DQ13" s="152">
        <f t="shared" si="20"/>
        <v>54.099999999999994</v>
      </c>
      <c r="DR13" s="152">
        <f t="shared" si="20"/>
        <v>43.800000000000011</v>
      </c>
      <c r="DS13" s="152">
        <f t="shared" si="20"/>
        <v>49</v>
      </c>
      <c r="DT13" s="152">
        <f t="shared" si="20"/>
        <v>86</v>
      </c>
      <c r="DU13" s="146">
        <f t="shared" si="20"/>
        <v>82</v>
      </c>
      <c r="DV13" s="146">
        <f t="shared" si="20"/>
        <v>95</v>
      </c>
      <c r="DW13" s="146">
        <f t="shared" si="20"/>
        <v>89</v>
      </c>
      <c r="DX13" s="146">
        <f t="shared" si="20"/>
        <v>67</v>
      </c>
      <c r="DY13" s="146">
        <f t="shared" si="20"/>
        <v>76</v>
      </c>
      <c r="DZ13" s="146">
        <f t="shared" si="20"/>
        <v>65</v>
      </c>
      <c r="EA13" s="146">
        <f t="shared" si="20"/>
        <v>72</v>
      </c>
      <c r="EB13" s="146">
        <f t="shared" si="21"/>
        <v>62</v>
      </c>
      <c r="EC13" s="146">
        <f t="shared" si="21"/>
        <v>62</v>
      </c>
      <c r="ED13" s="146">
        <f t="shared" si="21"/>
        <v>69</v>
      </c>
      <c r="EE13" s="146">
        <f t="shared" si="21"/>
        <v>74</v>
      </c>
      <c r="EF13" s="146">
        <f t="shared" si="21"/>
        <v>35</v>
      </c>
      <c r="EG13" s="146">
        <f t="shared" si="21"/>
        <v>39</v>
      </c>
      <c r="EH13" s="146">
        <f t="shared" si="21"/>
        <v>45</v>
      </c>
      <c r="EI13" s="230">
        <f t="shared" si="21"/>
        <v>45</v>
      </c>
      <c r="EJ13" s="146">
        <f t="shared" si="21"/>
        <v>5</v>
      </c>
      <c r="EK13" s="152">
        <f t="shared" si="21"/>
        <v>12</v>
      </c>
      <c r="EL13" s="231">
        <f t="shared" si="21"/>
        <v>20</v>
      </c>
      <c r="EM13" s="431"/>
      <c r="EN13" s="431"/>
      <c r="EO13" s="431"/>
      <c r="EP13" s="431"/>
      <c r="EQ13" s="431"/>
      <c r="ER13" s="431"/>
      <c r="ES13" s="431"/>
      <c r="ET13" s="431"/>
      <c r="EU13" s="431"/>
      <c r="EV13" s="431"/>
      <c r="EW13" s="431"/>
      <c r="EX13" s="431"/>
      <c r="EY13" s="431"/>
      <c r="EZ13" s="431"/>
      <c r="FA13" s="431"/>
      <c r="FB13" s="431"/>
      <c r="FC13" s="431"/>
      <c r="FD13" s="431"/>
      <c r="FE13" s="431"/>
      <c r="FF13" s="431"/>
      <c r="FG13" s="431"/>
      <c r="FH13" s="431"/>
      <c r="FI13" s="431"/>
      <c r="FJ13" s="431"/>
      <c r="FK13" s="431"/>
      <c r="FL13" s="431"/>
      <c r="FM13" s="428"/>
      <c r="FN13" s="438"/>
      <c r="FO13" s="160"/>
    </row>
    <row r="14" spans="2:171" ht="14.65" customHeight="1" x14ac:dyDescent="0.45">
      <c r="B14" s="29" t="s">
        <v>38</v>
      </c>
      <c r="C14" s="33">
        <v>12.7</v>
      </c>
      <c r="D14" s="33">
        <v>20.2</v>
      </c>
      <c r="E14" s="33">
        <v>37.4</v>
      </c>
      <c r="F14" s="24">
        <v>61.6</v>
      </c>
      <c r="G14" s="33">
        <v>78</v>
      </c>
      <c r="H14" s="33">
        <v>119.3</v>
      </c>
      <c r="I14" s="33">
        <v>154.80000000000001</v>
      </c>
      <c r="J14" s="33">
        <v>189</v>
      </c>
      <c r="K14" s="24">
        <v>220</v>
      </c>
      <c r="L14" s="33">
        <v>294</v>
      </c>
      <c r="M14" s="24">
        <v>363</v>
      </c>
      <c r="N14" s="24">
        <v>452</v>
      </c>
      <c r="O14" s="24">
        <v>529</v>
      </c>
      <c r="P14" s="34">
        <v>594</v>
      </c>
      <c r="Q14" s="34">
        <v>670</v>
      </c>
      <c r="R14" s="34">
        <v>723</v>
      </c>
      <c r="S14" s="34">
        <v>787</v>
      </c>
      <c r="T14" s="34">
        <v>849</v>
      </c>
      <c r="U14" s="34">
        <v>904</v>
      </c>
      <c r="V14" s="34">
        <v>965</v>
      </c>
      <c r="W14" s="34">
        <v>1025</v>
      </c>
      <c r="X14" s="34">
        <v>1064</v>
      </c>
      <c r="Y14" s="34">
        <v>1095</v>
      </c>
      <c r="Z14" s="34">
        <v>1132</v>
      </c>
      <c r="AA14" s="34">
        <v>1171</v>
      </c>
      <c r="AB14" s="34">
        <v>1179</v>
      </c>
      <c r="AC14" s="34">
        <v>1191</v>
      </c>
      <c r="AD14" s="34">
        <v>1200</v>
      </c>
      <c r="AE14" s="159">
        <f t="shared" ref="AE14:AT17" si="23">D14-C14</f>
        <v>7.5</v>
      </c>
      <c r="AF14" s="159">
        <f t="shared" si="23"/>
        <v>17.2</v>
      </c>
      <c r="AG14" s="159">
        <f t="shared" si="23"/>
        <v>24.200000000000003</v>
      </c>
      <c r="AH14" s="159">
        <f t="shared" si="23"/>
        <v>16.399999999999999</v>
      </c>
      <c r="AI14" s="159">
        <f t="shared" si="23"/>
        <v>41.3</v>
      </c>
      <c r="AJ14" s="159">
        <f t="shared" si="23"/>
        <v>35.500000000000014</v>
      </c>
      <c r="AK14" s="159">
        <f t="shared" si="23"/>
        <v>34.199999999999989</v>
      </c>
      <c r="AL14" s="159">
        <f t="shared" si="23"/>
        <v>31</v>
      </c>
      <c r="AM14" s="159">
        <f t="shared" si="23"/>
        <v>74</v>
      </c>
      <c r="AN14" s="159">
        <f t="shared" si="23"/>
        <v>69</v>
      </c>
      <c r="AO14" s="159">
        <f t="shared" si="23"/>
        <v>89</v>
      </c>
      <c r="AP14" s="159">
        <f t="shared" si="23"/>
        <v>77</v>
      </c>
      <c r="AQ14" s="159">
        <f t="shared" si="23"/>
        <v>65</v>
      </c>
      <c r="AR14" s="159">
        <f t="shared" si="23"/>
        <v>76</v>
      </c>
      <c r="AS14" s="159">
        <f t="shared" si="23"/>
        <v>53</v>
      </c>
      <c r="AT14" s="159">
        <f t="shared" si="23"/>
        <v>64</v>
      </c>
      <c r="AU14" s="159">
        <f t="shared" ref="AU14:BE17" si="24">T14-S14</f>
        <v>62</v>
      </c>
      <c r="AV14" s="159">
        <f t="shared" si="24"/>
        <v>55</v>
      </c>
      <c r="AW14" s="159">
        <f t="shared" si="24"/>
        <v>61</v>
      </c>
      <c r="AX14" s="159">
        <f t="shared" si="24"/>
        <v>60</v>
      </c>
      <c r="AY14" s="159">
        <f t="shared" si="24"/>
        <v>39</v>
      </c>
      <c r="AZ14" s="159">
        <f t="shared" si="24"/>
        <v>31</v>
      </c>
      <c r="BA14" s="159">
        <f t="shared" si="24"/>
        <v>37</v>
      </c>
      <c r="BB14" s="159">
        <f t="shared" si="24"/>
        <v>39</v>
      </c>
      <c r="BC14" s="159">
        <f t="shared" si="24"/>
        <v>8</v>
      </c>
      <c r="BD14" s="159">
        <f t="shared" si="24"/>
        <v>12</v>
      </c>
      <c r="BE14" s="159">
        <f t="shared" si="24"/>
        <v>9</v>
      </c>
      <c r="BF14" s="428">
        <f t="shared" ref="BF14:CG14" si="25">AVERAGE(C14:C17)</f>
        <v>8.5</v>
      </c>
      <c r="BG14" s="428">
        <f t="shared" si="25"/>
        <v>15.675000000000001</v>
      </c>
      <c r="BH14" s="428">
        <f t="shared" si="25"/>
        <v>33.375</v>
      </c>
      <c r="BI14" s="428">
        <f t="shared" si="25"/>
        <v>59.699999999999996</v>
      </c>
      <c r="BJ14" s="428">
        <f t="shared" si="25"/>
        <v>77.449999999999989</v>
      </c>
      <c r="BK14" s="428">
        <f t="shared" si="25"/>
        <v>121.5</v>
      </c>
      <c r="BL14" s="428">
        <f t="shared" si="25"/>
        <v>160.375</v>
      </c>
      <c r="BM14" s="428">
        <f t="shared" si="25"/>
        <v>197.75</v>
      </c>
      <c r="BN14" s="428">
        <f t="shared" si="25"/>
        <v>229.25</v>
      </c>
      <c r="BO14" s="428">
        <f t="shared" si="25"/>
        <v>302</v>
      </c>
      <c r="BP14" s="428">
        <f t="shared" si="25"/>
        <v>377.75</v>
      </c>
      <c r="BQ14" s="428">
        <f t="shared" si="25"/>
        <v>469</v>
      </c>
      <c r="BR14" s="428">
        <f t="shared" si="25"/>
        <v>547.25</v>
      </c>
      <c r="BS14" s="428">
        <f t="shared" si="25"/>
        <v>611.75</v>
      </c>
      <c r="BT14" s="428">
        <f t="shared" si="25"/>
        <v>687.5</v>
      </c>
      <c r="BU14" s="428">
        <f t="shared" si="25"/>
        <v>739.25</v>
      </c>
      <c r="BV14" s="428">
        <f t="shared" si="25"/>
        <v>803.75</v>
      </c>
      <c r="BW14" s="428">
        <f t="shared" si="25"/>
        <v>867.25</v>
      </c>
      <c r="BX14" s="428">
        <f t="shared" si="25"/>
        <v>920.75</v>
      </c>
      <c r="BY14" s="428">
        <f t="shared" si="25"/>
        <v>983.75</v>
      </c>
      <c r="BZ14" s="428">
        <f t="shared" si="25"/>
        <v>1046.75</v>
      </c>
      <c r="CA14" s="428">
        <f t="shared" si="25"/>
        <v>1088</v>
      </c>
      <c r="CB14" s="428">
        <f t="shared" si="25"/>
        <v>1119.75</v>
      </c>
      <c r="CC14" s="428">
        <f t="shared" si="25"/>
        <v>1158.5</v>
      </c>
      <c r="CD14" s="428">
        <f t="shared" si="25"/>
        <v>1200.5</v>
      </c>
      <c r="CE14" s="428">
        <f t="shared" si="25"/>
        <v>1209.25</v>
      </c>
      <c r="CF14" s="428">
        <f t="shared" si="25"/>
        <v>1221</v>
      </c>
      <c r="CG14" s="431">
        <f t="shared" si="25"/>
        <v>1231</v>
      </c>
      <c r="CI14" s="32" t="s">
        <v>20</v>
      </c>
      <c r="CJ14" s="18">
        <v>50.3</v>
      </c>
      <c r="CK14" s="18">
        <v>63.2</v>
      </c>
      <c r="CL14" s="18">
        <v>81.7</v>
      </c>
      <c r="CM14" s="215">
        <v>112.8</v>
      </c>
      <c r="CN14" s="18">
        <v>134.80000000000001</v>
      </c>
      <c r="CO14" s="18">
        <v>181.3</v>
      </c>
      <c r="CP14" s="18">
        <v>234.7</v>
      </c>
      <c r="CQ14" s="18">
        <v>278</v>
      </c>
      <c r="CR14" s="18">
        <v>329</v>
      </c>
      <c r="CS14" s="215">
        <v>409</v>
      </c>
      <c r="CT14" s="215">
        <v>491</v>
      </c>
      <c r="CU14" s="215">
        <v>584</v>
      </c>
      <c r="CV14" s="49">
        <v>672</v>
      </c>
      <c r="CW14" s="215">
        <v>737</v>
      </c>
      <c r="CX14" s="151">
        <v>812</v>
      </c>
      <c r="CY14" s="215">
        <v>874</v>
      </c>
      <c r="CZ14" s="215">
        <v>945</v>
      </c>
      <c r="DA14" s="215">
        <v>1005</v>
      </c>
      <c r="DB14" s="215">
        <v>1063</v>
      </c>
      <c r="DC14" s="215">
        <v>1129</v>
      </c>
      <c r="DD14" s="215">
        <v>1201</v>
      </c>
      <c r="DE14" s="215">
        <v>1238</v>
      </c>
      <c r="DF14" s="215">
        <v>1274</v>
      </c>
      <c r="DG14" s="215">
        <v>1316</v>
      </c>
      <c r="DH14" s="215">
        <v>1360</v>
      </c>
      <c r="DI14" s="215">
        <v>1367</v>
      </c>
      <c r="DJ14" s="215">
        <v>1382</v>
      </c>
      <c r="DK14" s="215">
        <v>1403</v>
      </c>
      <c r="DL14" s="152">
        <f t="shared" si="20"/>
        <v>12.900000000000006</v>
      </c>
      <c r="DM14" s="152">
        <f t="shared" si="20"/>
        <v>18.5</v>
      </c>
      <c r="DN14" s="152">
        <f t="shared" si="20"/>
        <v>31.099999999999994</v>
      </c>
      <c r="DO14" s="152">
        <f t="shared" si="20"/>
        <v>22.000000000000014</v>
      </c>
      <c r="DP14" s="152">
        <f t="shared" si="20"/>
        <v>46.5</v>
      </c>
      <c r="DQ14" s="152">
        <f t="shared" si="20"/>
        <v>53.399999999999977</v>
      </c>
      <c r="DR14" s="152">
        <f t="shared" si="20"/>
        <v>43.300000000000011</v>
      </c>
      <c r="DS14" s="152">
        <f t="shared" si="20"/>
        <v>51</v>
      </c>
      <c r="DT14" s="152">
        <f t="shared" si="20"/>
        <v>80</v>
      </c>
      <c r="DU14" s="146">
        <f t="shared" si="20"/>
        <v>82</v>
      </c>
      <c r="DV14" s="146">
        <f t="shared" si="20"/>
        <v>93</v>
      </c>
      <c r="DW14" s="146">
        <f t="shared" si="20"/>
        <v>88</v>
      </c>
      <c r="DX14" s="146">
        <f t="shared" si="20"/>
        <v>65</v>
      </c>
      <c r="DY14" s="146">
        <f t="shared" si="20"/>
        <v>75</v>
      </c>
      <c r="DZ14" s="146">
        <f t="shared" si="20"/>
        <v>62</v>
      </c>
      <c r="EA14" s="146">
        <f t="shared" si="20"/>
        <v>71</v>
      </c>
      <c r="EB14" s="146">
        <f t="shared" si="21"/>
        <v>60</v>
      </c>
      <c r="EC14" s="146">
        <f t="shared" si="21"/>
        <v>58</v>
      </c>
      <c r="ED14" s="146">
        <f t="shared" si="21"/>
        <v>66</v>
      </c>
      <c r="EE14" s="146">
        <f t="shared" si="21"/>
        <v>72</v>
      </c>
      <c r="EF14" s="146">
        <f t="shared" si="21"/>
        <v>37</v>
      </c>
      <c r="EG14" s="146">
        <f t="shared" si="21"/>
        <v>36</v>
      </c>
      <c r="EH14" s="146">
        <f t="shared" si="21"/>
        <v>42</v>
      </c>
      <c r="EI14" s="230">
        <f t="shared" si="21"/>
        <v>44</v>
      </c>
      <c r="EJ14" s="146">
        <f t="shared" si="21"/>
        <v>7</v>
      </c>
      <c r="EK14" s="152">
        <f t="shared" si="21"/>
        <v>15</v>
      </c>
      <c r="EL14" s="231">
        <f t="shared" si="21"/>
        <v>21</v>
      </c>
      <c r="EM14" s="431"/>
      <c r="EN14" s="431"/>
      <c r="EO14" s="431"/>
      <c r="EP14" s="431"/>
      <c r="EQ14" s="431"/>
      <c r="ER14" s="431"/>
      <c r="ES14" s="431"/>
      <c r="ET14" s="431"/>
      <c r="EU14" s="431"/>
      <c r="EV14" s="431"/>
      <c r="EW14" s="431"/>
      <c r="EX14" s="431"/>
      <c r="EY14" s="431"/>
      <c r="EZ14" s="431"/>
      <c r="FA14" s="431"/>
      <c r="FB14" s="431"/>
      <c r="FC14" s="431"/>
      <c r="FD14" s="431"/>
      <c r="FE14" s="431"/>
      <c r="FF14" s="431"/>
      <c r="FG14" s="431"/>
      <c r="FH14" s="431"/>
      <c r="FI14" s="431"/>
      <c r="FJ14" s="431"/>
      <c r="FK14" s="431"/>
      <c r="FL14" s="431"/>
      <c r="FM14" s="428"/>
      <c r="FN14" s="438"/>
      <c r="FO14" s="160"/>
    </row>
    <row r="15" spans="2:171" x14ac:dyDescent="0.45">
      <c r="B15" s="29" t="s">
        <v>44</v>
      </c>
      <c r="C15" s="18">
        <v>8.3000000000000007</v>
      </c>
      <c r="D15" s="18">
        <v>17.600000000000001</v>
      </c>
      <c r="E15" s="18">
        <v>35.700000000000003</v>
      </c>
      <c r="F15" s="215">
        <v>63.3</v>
      </c>
      <c r="G15" s="18">
        <v>81.900000000000006</v>
      </c>
      <c r="H15" s="18">
        <v>125.3</v>
      </c>
      <c r="I15" s="18">
        <v>164.2</v>
      </c>
      <c r="J15" s="18">
        <v>205</v>
      </c>
      <c r="K15" s="215">
        <v>244</v>
      </c>
      <c r="L15" s="18">
        <v>315</v>
      </c>
      <c r="M15" s="215">
        <v>393</v>
      </c>
      <c r="N15" s="215">
        <v>483</v>
      </c>
      <c r="O15" s="215">
        <v>563</v>
      </c>
      <c r="P15" s="34">
        <v>625</v>
      </c>
      <c r="Q15" s="34">
        <v>698</v>
      </c>
      <c r="R15" s="34">
        <v>749</v>
      </c>
      <c r="S15" s="34">
        <v>812</v>
      </c>
      <c r="T15" s="34">
        <v>874</v>
      </c>
      <c r="U15" s="34">
        <v>925</v>
      </c>
      <c r="V15" s="34">
        <v>986</v>
      </c>
      <c r="W15" s="34">
        <v>1054</v>
      </c>
      <c r="X15" s="34">
        <v>1096</v>
      </c>
      <c r="Y15" s="34">
        <v>1128</v>
      </c>
      <c r="Z15" s="34">
        <v>1167</v>
      </c>
      <c r="AA15" s="34">
        <v>1209</v>
      </c>
      <c r="AB15" s="34">
        <v>1218</v>
      </c>
      <c r="AC15" s="34">
        <v>1231</v>
      </c>
      <c r="AD15" s="34">
        <v>1242</v>
      </c>
      <c r="AE15" s="159">
        <f t="shared" si="23"/>
        <v>9.3000000000000007</v>
      </c>
      <c r="AF15" s="159">
        <f t="shared" si="23"/>
        <v>18.100000000000001</v>
      </c>
      <c r="AG15" s="159">
        <f t="shared" si="23"/>
        <v>27.599999999999994</v>
      </c>
      <c r="AH15" s="159">
        <f t="shared" si="23"/>
        <v>18.600000000000009</v>
      </c>
      <c r="AI15" s="159">
        <f t="shared" si="23"/>
        <v>43.399999999999991</v>
      </c>
      <c r="AJ15" s="159">
        <f t="shared" si="23"/>
        <v>38.899999999999991</v>
      </c>
      <c r="AK15" s="159">
        <f t="shared" si="23"/>
        <v>40.800000000000011</v>
      </c>
      <c r="AL15" s="159">
        <f t="shared" si="23"/>
        <v>39</v>
      </c>
      <c r="AM15" s="159">
        <f t="shared" si="23"/>
        <v>71</v>
      </c>
      <c r="AN15" s="159">
        <f t="shared" si="23"/>
        <v>78</v>
      </c>
      <c r="AO15" s="159">
        <f t="shared" si="23"/>
        <v>90</v>
      </c>
      <c r="AP15" s="159">
        <f t="shared" si="23"/>
        <v>80</v>
      </c>
      <c r="AQ15" s="159">
        <f t="shared" si="23"/>
        <v>62</v>
      </c>
      <c r="AR15" s="159">
        <f t="shared" si="23"/>
        <v>73</v>
      </c>
      <c r="AS15" s="159">
        <f t="shared" si="23"/>
        <v>51</v>
      </c>
      <c r="AT15" s="159">
        <f t="shared" si="23"/>
        <v>63</v>
      </c>
      <c r="AU15" s="159">
        <f t="shared" si="24"/>
        <v>62</v>
      </c>
      <c r="AV15" s="159">
        <f t="shared" si="24"/>
        <v>51</v>
      </c>
      <c r="AW15" s="159">
        <f t="shared" si="24"/>
        <v>61</v>
      </c>
      <c r="AX15" s="159">
        <f t="shared" si="24"/>
        <v>68</v>
      </c>
      <c r="AY15" s="159">
        <f t="shared" si="24"/>
        <v>42</v>
      </c>
      <c r="AZ15" s="159">
        <f t="shared" si="24"/>
        <v>32</v>
      </c>
      <c r="BA15" s="159">
        <f t="shared" si="24"/>
        <v>39</v>
      </c>
      <c r="BB15" s="159">
        <f t="shared" si="24"/>
        <v>42</v>
      </c>
      <c r="BC15" s="159">
        <f t="shared" si="24"/>
        <v>9</v>
      </c>
      <c r="BD15" s="159">
        <f t="shared" si="24"/>
        <v>13</v>
      </c>
      <c r="BE15" s="159">
        <f t="shared" si="24"/>
        <v>11</v>
      </c>
      <c r="BF15" s="428"/>
      <c r="BG15" s="428"/>
      <c r="BH15" s="428"/>
      <c r="BI15" s="428"/>
      <c r="BJ15" s="428"/>
      <c r="BK15" s="428"/>
      <c r="BL15" s="428"/>
      <c r="BM15" s="428"/>
      <c r="BN15" s="428"/>
      <c r="BO15" s="428"/>
      <c r="BP15" s="428"/>
      <c r="BQ15" s="428"/>
      <c r="BR15" s="428"/>
      <c r="BS15" s="428"/>
      <c r="BT15" s="428"/>
      <c r="BU15" s="428"/>
      <c r="BV15" s="428"/>
      <c r="BW15" s="428"/>
      <c r="BX15" s="428"/>
      <c r="BY15" s="428"/>
      <c r="BZ15" s="428"/>
      <c r="CA15" s="428"/>
      <c r="CB15" s="428"/>
      <c r="CC15" s="428"/>
      <c r="CD15" s="428"/>
      <c r="CE15" s="428"/>
      <c r="CF15" s="428"/>
      <c r="CG15" s="431"/>
      <c r="CH15" s="160"/>
      <c r="CI15" s="32" t="s">
        <v>21</v>
      </c>
      <c r="CJ15" s="18">
        <v>50.3</v>
      </c>
      <c r="CK15" s="18">
        <v>63.6</v>
      </c>
      <c r="CL15" s="18">
        <v>84.3</v>
      </c>
      <c r="CM15" s="215">
        <v>118.4</v>
      </c>
      <c r="CN15" s="18">
        <v>142.5</v>
      </c>
      <c r="CO15" s="18">
        <v>196</v>
      </c>
      <c r="CP15" s="18">
        <v>256.7</v>
      </c>
      <c r="CQ15" s="18">
        <v>305</v>
      </c>
      <c r="CR15" s="18">
        <v>357</v>
      </c>
      <c r="CS15" s="215">
        <v>445</v>
      </c>
      <c r="CT15" s="215">
        <v>531</v>
      </c>
      <c r="CU15" s="215">
        <v>626</v>
      </c>
      <c r="CV15" s="49">
        <v>716</v>
      </c>
      <c r="CW15" s="215">
        <v>785</v>
      </c>
      <c r="CX15" s="151">
        <v>865</v>
      </c>
      <c r="CY15" s="215">
        <v>931</v>
      </c>
      <c r="CZ15" s="215">
        <v>1004</v>
      </c>
      <c r="DA15" s="215">
        <v>1069</v>
      </c>
      <c r="DB15" s="215">
        <v>1135</v>
      </c>
      <c r="DC15" s="215">
        <v>1206</v>
      </c>
      <c r="DD15" s="215">
        <v>1281</v>
      </c>
      <c r="DE15" s="215">
        <v>1322</v>
      </c>
      <c r="DF15" s="215">
        <v>1363</v>
      </c>
      <c r="DG15" s="215">
        <v>1411</v>
      </c>
      <c r="DH15" s="215">
        <v>1456</v>
      </c>
      <c r="DI15" s="215">
        <v>1468</v>
      </c>
      <c r="DJ15" s="215">
        <v>1482</v>
      </c>
      <c r="DK15" s="215">
        <v>1501</v>
      </c>
      <c r="DL15" s="152">
        <f t="shared" si="20"/>
        <v>13.300000000000004</v>
      </c>
      <c r="DM15" s="152">
        <f t="shared" si="20"/>
        <v>20.699999999999996</v>
      </c>
      <c r="DN15" s="152">
        <f t="shared" si="20"/>
        <v>34.100000000000009</v>
      </c>
      <c r="DO15" s="152">
        <f t="shared" si="20"/>
        <v>24.099999999999994</v>
      </c>
      <c r="DP15" s="152">
        <f t="shared" si="20"/>
        <v>53.5</v>
      </c>
      <c r="DQ15" s="152">
        <f t="shared" si="20"/>
        <v>60.699999999999989</v>
      </c>
      <c r="DR15" s="152">
        <f t="shared" si="20"/>
        <v>48.300000000000011</v>
      </c>
      <c r="DS15" s="152">
        <f t="shared" si="20"/>
        <v>52</v>
      </c>
      <c r="DT15" s="152">
        <f t="shared" si="20"/>
        <v>88</v>
      </c>
      <c r="DU15" s="146">
        <f t="shared" si="20"/>
        <v>86</v>
      </c>
      <c r="DV15" s="146">
        <f t="shared" si="20"/>
        <v>95</v>
      </c>
      <c r="DW15" s="146">
        <f t="shared" si="20"/>
        <v>90</v>
      </c>
      <c r="DX15" s="146">
        <f t="shared" si="20"/>
        <v>69</v>
      </c>
      <c r="DY15" s="146">
        <f t="shared" si="20"/>
        <v>80</v>
      </c>
      <c r="DZ15" s="146">
        <f t="shared" si="20"/>
        <v>66</v>
      </c>
      <c r="EA15" s="146">
        <f t="shared" si="20"/>
        <v>73</v>
      </c>
      <c r="EB15" s="146">
        <f t="shared" si="21"/>
        <v>65</v>
      </c>
      <c r="EC15" s="146">
        <f t="shared" si="21"/>
        <v>66</v>
      </c>
      <c r="ED15" s="146">
        <f t="shared" si="21"/>
        <v>71</v>
      </c>
      <c r="EE15" s="146">
        <f t="shared" si="21"/>
        <v>75</v>
      </c>
      <c r="EF15" s="146">
        <f t="shared" si="21"/>
        <v>41</v>
      </c>
      <c r="EG15" s="146">
        <f t="shared" si="21"/>
        <v>41</v>
      </c>
      <c r="EH15" s="146">
        <f t="shared" si="21"/>
        <v>48</v>
      </c>
      <c r="EI15" s="230">
        <f t="shared" si="21"/>
        <v>45</v>
      </c>
      <c r="EJ15" s="146">
        <f t="shared" si="21"/>
        <v>12</v>
      </c>
      <c r="EK15" s="152">
        <f t="shared" si="21"/>
        <v>14</v>
      </c>
      <c r="EL15" s="231">
        <f t="shared" si="21"/>
        <v>19</v>
      </c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28"/>
      <c r="FN15" s="438"/>
      <c r="FO15" s="160"/>
    </row>
    <row r="16" spans="2:171" x14ac:dyDescent="0.45">
      <c r="B16" s="29" t="s">
        <v>51</v>
      </c>
      <c r="C16" s="18">
        <v>7.3</v>
      </c>
      <c r="D16" s="18">
        <v>13.2</v>
      </c>
      <c r="E16" s="18">
        <v>30.9</v>
      </c>
      <c r="F16" s="215">
        <v>56.3</v>
      </c>
      <c r="G16" s="18">
        <v>74.3</v>
      </c>
      <c r="H16" s="18">
        <v>120.1</v>
      </c>
      <c r="I16" s="18">
        <v>161.1</v>
      </c>
      <c r="J16" s="18">
        <v>197</v>
      </c>
      <c r="K16" s="215">
        <v>226</v>
      </c>
      <c r="L16" s="18">
        <v>299</v>
      </c>
      <c r="M16" s="215">
        <v>377</v>
      </c>
      <c r="N16" s="215">
        <v>468</v>
      </c>
      <c r="O16" s="215">
        <v>545</v>
      </c>
      <c r="P16" s="34">
        <v>609</v>
      </c>
      <c r="Q16" s="34">
        <v>684</v>
      </c>
      <c r="R16" s="34">
        <v>733</v>
      </c>
      <c r="S16" s="34">
        <v>796</v>
      </c>
      <c r="T16" s="34">
        <v>858</v>
      </c>
      <c r="U16" s="34">
        <v>909</v>
      </c>
      <c r="V16" s="34">
        <v>973</v>
      </c>
      <c r="W16" s="34">
        <v>1033</v>
      </c>
      <c r="X16" s="34">
        <v>1074</v>
      </c>
      <c r="Y16" s="34">
        <v>1104</v>
      </c>
      <c r="Z16" s="34">
        <v>1141</v>
      </c>
      <c r="AA16" s="34">
        <v>1182</v>
      </c>
      <c r="AB16" s="34">
        <v>1189</v>
      </c>
      <c r="AC16" s="34">
        <v>1199</v>
      </c>
      <c r="AD16" s="34">
        <v>1209</v>
      </c>
      <c r="AE16" s="159">
        <f t="shared" si="23"/>
        <v>5.8999999999999995</v>
      </c>
      <c r="AF16" s="159">
        <f t="shared" si="23"/>
        <v>17.7</v>
      </c>
      <c r="AG16" s="159">
        <f t="shared" si="23"/>
        <v>25.4</v>
      </c>
      <c r="AH16" s="159">
        <f t="shared" si="23"/>
        <v>18</v>
      </c>
      <c r="AI16" s="159">
        <f t="shared" si="23"/>
        <v>45.8</v>
      </c>
      <c r="AJ16" s="159">
        <f t="shared" si="23"/>
        <v>41</v>
      </c>
      <c r="AK16" s="159">
        <f t="shared" si="23"/>
        <v>35.900000000000006</v>
      </c>
      <c r="AL16" s="159">
        <f t="shared" si="23"/>
        <v>29</v>
      </c>
      <c r="AM16" s="159">
        <f t="shared" si="23"/>
        <v>73</v>
      </c>
      <c r="AN16" s="159">
        <f t="shared" si="23"/>
        <v>78</v>
      </c>
      <c r="AO16" s="159">
        <f t="shared" si="23"/>
        <v>91</v>
      </c>
      <c r="AP16" s="159">
        <f t="shared" si="23"/>
        <v>77</v>
      </c>
      <c r="AQ16" s="159">
        <f t="shared" si="23"/>
        <v>64</v>
      </c>
      <c r="AR16" s="159">
        <f t="shared" si="23"/>
        <v>75</v>
      </c>
      <c r="AS16" s="159">
        <f t="shared" si="23"/>
        <v>49</v>
      </c>
      <c r="AT16" s="159">
        <f t="shared" si="23"/>
        <v>63</v>
      </c>
      <c r="AU16" s="159">
        <f t="shared" si="24"/>
        <v>62</v>
      </c>
      <c r="AV16" s="159">
        <f t="shared" si="24"/>
        <v>51</v>
      </c>
      <c r="AW16" s="159">
        <f t="shared" si="24"/>
        <v>64</v>
      </c>
      <c r="AX16" s="159">
        <f t="shared" si="24"/>
        <v>60</v>
      </c>
      <c r="AY16" s="159">
        <f t="shared" si="24"/>
        <v>41</v>
      </c>
      <c r="AZ16" s="159">
        <f t="shared" si="24"/>
        <v>30</v>
      </c>
      <c r="BA16" s="159">
        <f t="shared" si="24"/>
        <v>37</v>
      </c>
      <c r="BB16" s="159">
        <f t="shared" si="24"/>
        <v>41</v>
      </c>
      <c r="BC16" s="159">
        <f t="shared" si="24"/>
        <v>7</v>
      </c>
      <c r="BD16" s="159">
        <f t="shared" si="24"/>
        <v>10</v>
      </c>
      <c r="BE16" s="159">
        <f t="shared" si="24"/>
        <v>10</v>
      </c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31"/>
      <c r="CH16" s="160"/>
      <c r="CI16" s="32" t="s">
        <v>57</v>
      </c>
      <c r="CJ16" s="18">
        <v>45.3</v>
      </c>
      <c r="CK16" s="18">
        <v>57.1</v>
      </c>
      <c r="CL16" s="18">
        <v>78.400000000000006</v>
      </c>
      <c r="CM16" s="215">
        <v>113.5</v>
      </c>
      <c r="CN16" s="18">
        <v>138.19999999999999</v>
      </c>
      <c r="CO16" s="18">
        <v>192.4</v>
      </c>
      <c r="CP16" s="18">
        <v>253.6</v>
      </c>
      <c r="CQ16" s="18">
        <v>302</v>
      </c>
      <c r="CR16" s="18">
        <v>354</v>
      </c>
      <c r="CS16" s="215">
        <v>442</v>
      </c>
      <c r="CT16" s="215">
        <v>528</v>
      </c>
      <c r="CU16" s="215">
        <v>626</v>
      </c>
      <c r="CV16" s="49">
        <v>715</v>
      </c>
      <c r="CW16" s="215">
        <v>784</v>
      </c>
      <c r="CX16" s="151">
        <v>863</v>
      </c>
      <c r="CY16" s="215">
        <v>932</v>
      </c>
      <c r="CZ16" s="215">
        <v>1003</v>
      </c>
      <c r="DA16" s="215">
        <v>1070</v>
      </c>
      <c r="DB16" s="215">
        <v>1134</v>
      </c>
      <c r="DC16" s="215">
        <v>1205</v>
      </c>
      <c r="DD16" s="215">
        <v>1279</v>
      </c>
      <c r="DE16" s="215">
        <v>1322</v>
      </c>
      <c r="DF16" s="215">
        <v>1363</v>
      </c>
      <c r="DG16" s="215">
        <v>1410</v>
      </c>
      <c r="DH16" s="215">
        <v>1454</v>
      </c>
      <c r="DI16" s="215">
        <v>1465</v>
      </c>
      <c r="DJ16" s="215">
        <v>1479</v>
      </c>
      <c r="DK16" s="215">
        <v>1499</v>
      </c>
      <c r="DL16" s="152">
        <f t="shared" si="20"/>
        <v>11.800000000000004</v>
      </c>
      <c r="DM16" s="152">
        <f t="shared" si="20"/>
        <v>21.300000000000004</v>
      </c>
      <c r="DN16" s="152">
        <f t="shared" si="20"/>
        <v>35.099999999999994</v>
      </c>
      <c r="DO16" s="152">
        <f t="shared" si="20"/>
        <v>24.699999999999989</v>
      </c>
      <c r="DP16" s="152">
        <f t="shared" si="20"/>
        <v>54.200000000000017</v>
      </c>
      <c r="DQ16" s="152">
        <f t="shared" si="20"/>
        <v>61.199999999999989</v>
      </c>
      <c r="DR16" s="152">
        <f t="shared" si="20"/>
        <v>48.400000000000006</v>
      </c>
      <c r="DS16" s="152">
        <f t="shared" si="20"/>
        <v>52</v>
      </c>
      <c r="DT16" s="152">
        <f t="shared" si="20"/>
        <v>88</v>
      </c>
      <c r="DU16" s="146">
        <f t="shared" si="20"/>
        <v>86</v>
      </c>
      <c r="DV16" s="146">
        <f t="shared" si="20"/>
        <v>98</v>
      </c>
      <c r="DW16" s="146">
        <f t="shared" si="20"/>
        <v>89</v>
      </c>
      <c r="DX16" s="146">
        <f t="shared" si="20"/>
        <v>69</v>
      </c>
      <c r="DY16" s="146">
        <f t="shared" si="20"/>
        <v>79</v>
      </c>
      <c r="DZ16" s="146">
        <f t="shared" si="20"/>
        <v>69</v>
      </c>
      <c r="EA16" s="146">
        <f t="shared" si="20"/>
        <v>71</v>
      </c>
      <c r="EB16" s="146">
        <f t="shared" si="21"/>
        <v>67</v>
      </c>
      <c r="EC16" s="146">
        <f t="shared" si="21"/>
        <v>64</v>
      </c>
      <c r="ED16" s="146">
        <f t="shared" si="21"/>
        <v>71</v>
      </c>
      <c r="EE16" s="146">
        <f t="shared" si="21"/>
        <v>74</v>
      </c>
      <c r="EF16" s="146">
        <f t="shared" si="21"/>
        <v>43</v>
      </c>
      <c r="EG16" s="146">
        <f t="shared" si="21"/>
        <v>41</v>
      </c>
      <c r="EH16" s="146">
        <f t="shared" si="21"/>
        <v>47</v>
      </c>
      <c r="EI16" s="230">
        <f t="shared" si="21"/>
        <v>44</v>
      </c>
      <c r="EJ16" s="146">
        <f t="shared" si="21"/>
        <v>11</v>
      </c>
      <c r="EK16" s="152">
        <f t="shared" si="21"/>
        <v>14</v>
      </c>
      <c r="EL16" s="231">
        <f t="shared" si="21"/>
        <v>20</v>
      </c>
      <c r="EM16" s="431"/>
      <c r="EN16" s="431"/>
      <c r="EO16" s="431"/>
      <c r="EP16" s="431"/>
      <c r="EQ16" s="431"/>
      <c r="ER16" s="431"/>
      <c r="ES16" s="431"/>
      <c r="ET16" s="431"/>
      <c r="EU16" s="431"/>
      <c r="EV16" s="431"/>
      <c r="EW16" s="431"/>
      <c r="EX16" s="431"/>
      <c r="EY16" s="431"/>
      <c r="EZ16" s="431"/>
      <c r="FA16" s="431"/>
      <c r="FB16" s="431"/>
      <c r="FC16" s="431"/>
      <c r="FD16" s="431"/>
      <c r="FE16" s="431"/>
      <c r="FF16" s="431"/>
      <c r="FG16" s="431"/>
      <c r="FH16" s="431"/>
      <c r="FI16" s="431"/>
      <c r="FJ16" s="431"/>
      <c r="FK16" s="431"/>
      <c r="FL16" s="431"/>
      <c r="FM16" s="428"/>
      <c r="FN16" s="438"/>
      <c r="FO16" s="160"/>
    </row>
    <row r="17" spans="2:172" ht="18" customHeight="1" thickBot="1" x14ac:dyDescent="0.5">
      <c r="B17" s="169" t="s">
        <v>39</v>
      </c>
      <c r="C17" s="21">
        <v>5.7</v>
      </c>
      <c r="D17" s="21">
        <v>11.7</v>
      </c>
      <c r="E17" s="21">
        <v>29.5</v>
      </c>
      <c r="F17" s="19">
        <v>57.6</v>
      </c>
      <c r="G17" s="21">
        <v>75.599999999999994</v>
      </c>
      <c r="H17" s="21">
        <v>121.3</v>
      </c>
      <c r="I17" s="21">
        <v>161.4</v>
      </c>
      <c r="J17" s="21">
        <v>200</v>
      </c>
      <c r="K17" s="19">
        <v>227</v>
      </c>
      <c r="L17" s="21">
        <v>300</v>
      </c>
      <c r="M17" s="19">
        <v>378</v>
      </c>
      <c r="N17" s="19">
        <v>473</v>
      </c>
      <c r="O17" s="19">
        <v>552</v>
      </c>
      <c r="P17" s="170">
        <v>619</v>
      </c>
      <c r="Q17" s="170">
        <v>698</v>
      </c>
      <c r="R17" s="170">
        <v>752</v>
      </c>
      <c r="S17" s="170">
        <v>820</v>
      </c>
      <c r="T17" s="170">
        <v>888</v>
      </c>
      <c r="U17" s="170">
        <v>945</v>
      </c>
      <c r="V17" s="170">
        <v>1011</v>
      </c>
      <c r="W17" s="170">
        <v>1075</v>
      </c>
      <c r="X17" s="170">
        <v>1118</v>
      </c>
      <c r="Y17" s="170">
        <v>1152</v>
      </c>
      <c r="Z17" s="170">
        <v>1194</v>
      </c>
      <c r="AA17" s="170">
        <v>1240</v>
      </c>
      <c r="AB17" s="170">
        <v>1251</v>
      </c>
      <c r="AC17" s="170">
        <v>1263</v>
      </c>
      <c r="AD17" s="170">
        <v>1273</v>
      </c>
      <c r="AE17" s="171">
        <f t="shared" si="23"/>
        <v>5.9999999999999991</v>
      </c>
      <c r="AF17" s="171">
        <f t="shared" si="23"/>
        <v>17.8</v>
      </c>
      <c r="AG17" s="171">
        <f t="shared" si="23"/>
        <v>28.1</v>
      </c>
      <c r="AH17" s="171">
        <f t="shared" si="23"/>
        <v>17.999999999999993</v>
      </c>
      <c r="AI17" s="171">
        <f t="shared" si="23"/>
        <v>45.7</v>
      </c>
      <c r="AJ17" s="171">
        <f t="shared" si="23"/>
        <v>40.100000000000009</v>
      </c>
      <c r="AK17" s="171">
        <f t="shared" si="23"/>
        <v>38.599999999999994</v>
      </c>
      <c r="AL17" s="171">
        <f t="shared" si="23"/>
        <v>27</v>
      </c>
      <c r="AM17" s="171">
        <f t="shared" si="23"/>
        <v>73</v>
      </c>
      <c r="AN17" s="171">
        <f t="shared" si="23"/>
        <v>78</v>
      </c>
      <c r="AO17" s="171">
        <f t="shared" si="23"/>
        <v>95</v>
      </c>
      <c r="AP17" s="171">
        <f t="shared" si="23"/>
        <v>79</v>
      </c>
      <c r="AQ17" s="171">
        <f t="shared" si="23"/>
        <v>67</v>
      </c>
      <c r="AR17" s="171">
        <f t="shared" si="23"/>
        <v>79</v>
      </c>
      <c r="AS17" s="171">
        <f t="shared" si="23"/>
        <v>54</v>
      </c>
      <c r="AT17" s="171">
        <f t="shared" si="23"/>
        <v>68</v>
      </c>
      <c r="AU17" s="171">
        <f t="shared" si="24"/>
        <v>68</v>
      </c>
      <c r="AV17" s="171">
        <f t="shared" si="24"/>
        <v>57</v>
      </c>
      <c r="AW17" s="171">
        <f t="shared" si="24"/>
        <v>66</v>
      </c>
      <c r="AX17" s="171">
        <f t="shared" si="24"/>
        <v>64</v>
      </c>
      <c r="AY17" s="171">
        <f t="shared" si="24"/>
        <v>43</v>
      </c>
      <c r="AZ17" s="171">
        <f t="shared" si="24"/>
        <v>34</v>
      </c>
      <c r="BA17" s="171">
        <f t="shared" si="24"/>
        <v>42</v>
      </c>
      <c r="BB17" s="171">
        <f t="shared" si="24"/>
        <v>46</v>
      </c>
      <c r="BC17" s="171">
        <f t="shared" si="24"/>
        <v>11</v>
      </c>
      <c r="BD17" s="171">
        <f t="shared" si="24"/>
        <v>12</v>
      </c>
      <c r="BE17" s="171">
        <f t="shared" si="24"/>
        <v>10</v>
      </c>
      <c r="BF17" s="428"/>
      <c r="BG17" s="428"/>
      <c r="BH17" s="428"/>
      <c r="BI17" s="429"/>
      <c r="BJ17" s="429"/>
      <c r="BK17" s="429"/>
      <c r="BL17" s="429"/>
      <c r="BM17" s="429"/>
      <c r="BN17" s="429"/>
      <c r="BO17" s="429"/>
      <c r="BP17" s="429"/>
      <c r="BQ17" s="429"/>
      <c r="BR17" s="429"/>
      <c r="BS17" s="429"/>
      <c r="BT17" s="429"/>
      <c r="BU17" s="429"/>
      <c r="BV17" s="429"/>
      <c r="BW17" s="429"/>
      <c r="BX17" s="429"/>
      <c r="BY17" s="429"/>
      <c r="BZ17" s="429"/>
      <c r="CA17" s="429"/>
      <c r="CB17" s="429"/>
      <c r="CC17" s="429"/>
      <c r="CD17" s="429"/>
      <c r="CE17" s="429"/>
      <c r="CF17" s="429"/>
      <c r="CG17" s="432"/>
      <c r="CH17" s="160"/>
      <c r="CI17" s="32" t="s">
        <v>41</v>
      </c>
      <c r="CJ17" s="18">
        <v>48.7</v>
      </c>
      <c r="CK17" s="18">
        <v>62</v>
      </c>
      <c r="CL17" s="18">
        <v>79.599999999999994</v>
      </c>
      <c r="CM17" s="215">
        <v>111.1</v>
      </c>
      <c r="CN17" s="18">
        <v>134.1</v>
      </c>
      <c r="CO17" s="18">
        <v>184.3</v>
      </c>
      <c r="CP17" s="18">
        <v>241.1</v>
      </c>
      <c r="CQ17" s="18">
        <v>286</v>
      </c>
      <c r="CR17" s="18">
        <v>334</v>
      </c>
      <c r="CS17" s="215">
        <v>417</v>
      </c>
      <c r="CT17" s="215">
        <v>502</v>
      </c>
      <c r="CU17" s="215">
        <v>595</v>
      </c>
      <c r="CV17" s="49">
        <v>683</v>
      </c>
      <c r="CW17" s="215">
        <v>751</v>
      </c>
      <c r="CX17" s="151">
        <v>828</v>
      </c>
      <c r="CY17" s="215">
        <v>893</v>
      </c>
      <c r="CZ17" s="215">
        <v>964</v>
      </c>
      <c r="DA17" s="215">
        <v>1027</v>
      </c>
      <c r="DB17" s="215">
        <v>1089</v>
      </c>
      <c r="DC17" s="215">
        <v>1160</v>
      </c>
      <c r="DD17" s="215">
        <v>1234</v>
      </c>
      <c r="DE17" s="215">
        <v>1272</v>
      </c>
      <c r="DF17" s="215">
        <v>1309</v>
      </c>
      <c r="DG17" s="215">
        <v>1354</v>
      </c>
      <c r="DH17" s="215">
        <v>1400</v>
      </c>
      <c r="DI17" s="215">
        <v>1409</v>
      </c>
      <c r="DJ17" s="215">
        <v>1423</v>
      </c>
      <c r="DK17" s="215">
        <v>1443</v>
      </c>
      <c r="DL17" s="152">
        <f t="shared" si="20"/>
        <v>13.299999999999997</v>
      </c>
      <c r="DM17" s="152">
        <f t="shared" si="20"/>
        <v>17.599999999999994</v>
      </c>
      <c r="DN17" s="152">
        <f t="shared" si="20"/>
        <v>31.5</v>
      </c>
      <c r="DO17" s="152">
        <f t="shared" si="20"/>
        <v>23</v>
      </c>
      <c r="DP17" s="152">
        <f t="shared" si="20"/>
        <v>50.200000000000017</v>
      </c>
      <c r="DQ17" s="152">
        <f t="shared" si="20"/>
        <v>56.799999999999983</v>
      </c>
      <c r="DR17" s="152">
        <f t="shared" si="20"/>
        <v>44.900000000000006</v>
      </c>
      <c r="DS17" s="152">
        <f t="shared" si="20"/>
        <v>48</v>
      </c>
      <c r="DT17" s="152">
        <f t="shared" si="20"/>
        <v>83</v>
      </c>
      <c r="DU17" s="146">
        <f t="shared" si="20"/>
        <v>85</v>
      </c>
      <c r="DV17" s="146">
        <f t="shared" si="20"/>
        <v>93</v>
      </c>
      <c r="DW17" s="146">
        <f t="shared" si="20"/>
        <v>88</v>
      </c>
      <c r="DX17" s="146">
        <f t="shared" si="20"/>
        <v>68</v>
      </c>
      <c r="DY17" s="146">
        <f t="shared" si="20"/>
        <v>77</v>
      </c>
      <c r="DZ17" s="146">
        <f t="shared" si="20"/>
        <v>65</v>
      </c>
      <c r="EA17" s="146">
        <f t="shared" si="20"/>
        <v>71</v>
      </c>
      <c r="EB17" s="146">
        <f t="shared" si="21"/>
        <v>63</v>
      </c>
      <c r="EC17" s="146">
        <f t="shared" si="21"/>
        <v>62</v>
      </c>
      <c r="ED17" s="146">
        <f t="shared" si="21"/>
        <v>71</v>
      </c>
      <c r="EE17" s="146">
        <f t="shared" si="21"/>
        <v>74</v>
      </c>
      <c r="EF17" s="146">
        <f t="shared" si="21"/>
        <v>38</v>
      </c>
      <c r="EG17" s="146">
        <f t="shared" si="21"/>
        <v>37</v>
      </c>
      <c r="EH17" s="146">
        <f t="shared" si="21"/>
        <v>45</v>
      </c>
      <c r="EI17" s="230">
        <f t="shared" si="21"/>
        <v>46</v>
      </c>
      <c r="EJ17" s="146">
        <f t="shared" si="21"/>
        <v>9</v>
      </c>
      <c r="EK17" s="152">
        <f t="shared" si="21"/>
        <v>14</v>
      </c>
      <c r="EL17" s="231">
        <f t="shared" si="21"/>
        <v>20</v>
      </c>
      <c r="EM17" s="431"/>
      <c r="EN17" s="431"/>
      <c r="EO17" s="431"/>
      <c r="EP17" s="431"/>
      <c r="EQ17" s="431"/>
      <c r="ER17" s="431"/>
      <c r="ES17" s="431"/>
      <c r="ET17" s="431"/>
      <c r="EU17" s="431"/>
      <c r="EV17" s="431"/>
      <c r="EW17" s="431"/>
      <c r="EX17" s="431"/>
      <c r="EY17" s="431"/>
      <c r="EZ17" s="431"/>
      <c r="FA17" s="431"/>
      <c r="FB17" s="431"/>
      <c r="FC17" s="431"/>
      <c r="FD17" s="431"/>
      <c r="FE17" s="431"/>
      <c r="FF17" s="431"/>
      <c r="FG17" s="431"/>
      <c r="FH17" s="431"/>
      <c r="FI17" s="431"/>
      <c r="FJ17" s="431"/>
      <c r="FK17" s="431"/>
      <c r="FL17" s="431"/>
      <c r="FM17" s="428"/>
      <c r="FN17" s="438"/>
      <c r="FO17" s="160"/>
    </row>
    <row r="18" spans="2:172" ht="17.25" customHeight="1" thickBot="1" x14ac:dyDescent="0.5">
      <c r="B18" s="411" t="s">
        <v>48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  <c r="AD18" s="412"/>
      <c r="AE18" s="412"/>
      <c r="AF18" s="412"/>
      <c r="AG18" s="412"/>
      <c r="AH18" s="412"/>
      <c r="AI18" s="412"/>
      <c r="AJ18" s="412"/>
      <c r="AK18" s="412"/>
      <c r="AL18" s="412"/>
      <c r="AM18" s="412"/>
      <c r="AN18" s="412"/>
      <c r="AO18" s="412"/>
      <c r="AP18" s="412"/>
      <c r="AQ18" s="412"/>
      <c r="AR18" s="412"/>
      <c r="AS18" s="412"/>
      <c r="AT18" s="412"/>
      <c r="AU18" s="412"/>
      <c r="AV18" s="412"/>
      <c r="AW18" s="412"/>
      <c r="AX18" s="412"/>
      <c r="AY18" s="412"/>
      <c r="AZ18" s="412"/>
      <c r="BA18" s="412"/>
      <c r="BB18" s="412"/>
      <c r="BC18" s="412"/>
      <c r="BD18" s="412"/>
      <c r="BE18" s="412"/>
      <c r="BF18" s="412"/>
      <c r="BG18" s="412"/>
      <c r="BH18" s="412"/>
      <c r="BI18" s="412"/>
      <c r="BJ18" s="412"/>
      <c r="BK18" s="412"/>
      <c r="BL18" s="412"/>
      <c r="BM18" s="412"/>
      <c r="BN18" s="412"/>
      <c r="BO18" s="412"/>
      <c r="BP18" s="412"/>
      <c r="BQ18" s="412"/>
      <c r="BR18" s="412"/>
      <c r="BS18" s="412"/>
      <c r="BT18" s="412"/>
      <c r="BU18" s="412"/>
      <c r="BV18" s="412"/>
      <c r="BW18" s="412"/>
      <c r="BX18" s="412"/>
      <c r="BY18" s="412"/>
      <c r="BZ18" s="412"/>
      <c r="CA18" s="412"/>
      <c r="CB18" s="412"/>
      <c r="CC18" s="412"/>
      <c r="CD18" s="412"/>
      <c r="CE18" s="412"/>
      <c r="CF18" s="412"/>
      <c r="CG18" s="413"/>
      <c r="CH18" s="160"/>
      <c r="CI18" s="32" t="s">
        <v>22</v>
      </c>
      <c r="CJ18" s="18">
        <v>46.3</v>
      </c>
      <c r="CK18" s="18">
        <v>59.5</v>
      </c>
      <c r="CL18" s="18">
        <v>81.3</v>
      </c>
      <c r="CM18" s="215">
        <v>113.7</v>
      </c>
      <c r="CN18" s="18">
        <v>137.6</v>
      </c>
      <c r="CO18" s="18">
        <v>187.3</v>
      </c>
      <c r="CP18" s="18">
        <v>245.4</v>
      </c>
      <c r="CQ18" s="18">
        <v>293</v>
      </c>
      <c r="CR18" s="18">
        <v>344</v>
      </c>
      <c r="CS18" s="215">
        <v>430</v>
      </c>
      <c r="CT18" s="215">
        <v>516</v>
      </c>
      <c r="CU18" s="215">
        <v>611</v>
      </c>
      <c r="CV18" s="49">
        <v>698</v>
      </c>
      <c r="CW18" s="215">
        <v>765</v>
      </c>
      <c r="CX18" s="151">
        <v>845</v>
      </c>
      <c r="CY18" s="215">
        <v>910</v>
      </c>
      <c r="CZ18" s="215">
        <v>982</v>
      </c>
      <c r="DA18" s="215">
        <v>1047</v>
      </c>
      <c r="DB18" s="215">
        <v>1110</v>
      </c>
      <c r="DC18" s="215">
        <v>1181</v>
      </c>
      <c r="DD18" s="215">
        <v>1256</v>
      </c>
      <c r="DE18" s="215">
        <v>1298</v>
      </c>
      <c r="DF18" s="215">
        <v>1337</v>
      </c>
      <c r="DG18" s="215">
        <v>1382</v>
      </c>
      <c r="DH18" s="215">
        <v>1425</v>
      </c>
      <c r="DI18" s="215">
        <v>1438</v>
      </c>
      <c r="DJ18" s="215">
        <v>1453</v>
      </c>
      <c r="DK18" s="215">
        <v>1472</v>
      </c>
      <c r="DL18" s="152">
        <f t="shared" si="20"/>
        <v>13.200000000000003</v>
      </c>
      <c r="DM18" s="152">
        <f t="shared" si="20"/>
        <v>21.799999999999997</v>
      </c>
      <c r="DN18" s="152">
        <f t="shared" si="20"/>
        <v>32.400000000000006</v>
      </c>
      <c r="DO18" s="152">
        <f t="shared" si="20"/>
        <v>23.899999999999991</v>
      </c>
      <c r="DP18" s="152">
        <f t="shared" si="20"/>
        <v>49.700000000000017</v>
      </c>
      <c r="DQ18" s="152">
        <f t="shared" si="20"/>
        <v>58.099999999999994</v>
      </c>
      <c r="DR18" s="152">
        <f t="shared" si="20"/>
        <v>47.599999999999994</v>
      </c>
      <c r="DS18" s="152">
        <f t="shared" si="20"/>
        <v>51</v>
      </c>
      <c r="DT18" s="152">
        <f t="shared" si="20"/>
        <v>86</v>
      </c>
      <c r="DU18" s="146">
        <f t="shared" si="20"/>
        <v>86</v>
      </c>
      <c r="DV18" s="146">
        <f t="shared" si="20"/>
        <v>95</v>
      </c>
      <c r="DW18" s="146">
        <f t="shared" si="20"/>
        <v>87</v>
      </c>
      <c r="DX18" s="146">
        <f t="shared" si="20"/>
        <v>67</v>
      </c>
      <c r="DY18" s="146">
        <f t="shared" si="20"/>
        <v>80</v>
      </c>
      <c r="DZ18" s="146">
        <f t="shared" si="20"/>
        <v>65</v>
      </c>
      <c r="EA18" s="146">
        <f t="shared" si="20"/>
        <v>72</v>
      </c>
      <c r="EB18" s="146">
        <f t="shared" si="21"/>
        <v>65</v>
      </c>
      <c r="EC18" s="146">
        <f t="shared" si="21"/>
        <v>63</v>
      </c>
      <c r="ED18" s="146">
        <f t="shared" si="21"/>
        <v>71</v>
      </c>
      <c r="EE18" s="146">
        <f t="shared" si="21"/>
        <v>75</v>
      </c>
      <c r="EF18" s="146">
        <f t="shared" si="21"/>
        <v>42</v>
      </c>
      <c r="EG18" s="146">
        <f t="shared" si="21"/>
        <v>39</v>
      </c>
      <c r="EH18" s="146">
        <f t="shared" si="21"/>
        <v>45</v>
      </c>
      <c r="EI18" s="230">
        <f t="shared" si="21"/>
        <v>43</v>
      </c>
      <c r="EJ18" s="146">
        <f t="shared" si="21"/>
        <v>13</v>
      </c>
      <c r="EK18" s="152">
        <f t="shared" si="21"/>
        <v>15</v>
      </c>
      <c r="EL18" s="231">
        <f t="shared" si="21"/>
        <v>19</v>
      </c>
      <c r="EM18" s="431"/>
      <c r="EN18" s="431"/>
      <c r="EO18" s="431"/>
      <c r="EP18" s="431"/>
      <c r="EQ18" s="431"/>
      <c r="ER18" s="431"/>
      <c r="ES18" s="431"/>
      <c r="ET18" s="431"/>
      <c r="EU18" s="431"/>
      <c r="EV18" s="431"/>
      <c r="EW18" s="431"/>
      <c r="EX18" s="431"/>
      <c r="EY18" s="431"/>
      <c r="EZ18" s="431"/>
      <c r="FA18" s="431"/>
      <c r="FB18" s="431"/>
      <c r="FC18" s="431"/>
      <c r="FD18" s="431"/>
      <c r="FE18" s="431"/>
      <c r="FF18" s="431"/>
      <c r="FG18" s="431"/>
      <c r="FH18" s="431"/>
      <c r="FI18" s="431"/>
      <c r="FJ18" s="431"/>
      <c r="FK18" s="431"/>
      <c r="FL18" s="431"/>
      <c r="FM18" s="428"/>
      <c r="FN18" s="438"/>
      <c r="FO18" s="160"/>
    </row>
    <row r="19" spans="2:172" ht="16.5" customHeight="1" thickBot="1" x14ac:dyDescent="0.5">
      <c r="B19" s="29" t="s">
        <v>0</v>
      </c>
      <c r="C19" s="33">
        <v>20.8</v>
      </c>
      <c r="D19" s="33">
        <v>32.299999999999997</v>
      </c>
      <c r="E19" s="33">
        <v>51.6</v>
      </c>
      <c r="F19" s="24">
        <v>82.1</v>
      </c>
      <c r="G19" s="33">
        <v>102.9</v>
      </c>
      <c r="H19" s="33">
        <v>150</v>
      </c>
      <c r="I19" s="33">
        <v>198.9</v>
      </c>
      <c r="J19" s="33">
        <v>246</v>
      </c>
      <c r="K19" s="24">
        <v>292</v>
      </c>
      <c r="L19" s="33">
        <v>367</v>
      </c>
      <c r="M19" s="24">
        <v>448</v>
      </c>
      <c r="N19" s="24">
        <v>541</v>
      </c>
      <c r="O19" s="24">
        <v>627</v>
      </c>
      <c r="P19" s="34">
        <v>694</v>
      </c>
      <c r="Q19" s="34">
        <v>773</v>
      </c>
      <c r="R19" s="34">
        <v>837</v>
      </c>
      <c r="S19" s="34">
        <v>906</v>
      </c>
      <c r="T19" s="34">
        <v>971</v>
      </c>
      <c r="U19" s="34">
        <v>1027</v>
      </c>
      <c r="V19" s="34">
        <v>1095</v>
      </c>
      <c r="W19" s="34">
        <v>1167</v>
      </c>
      <c r="X19" s="34">
        <v>1210</v>
      </c>
      <c r="Y19" s="34">
        <v>1246</v>
      </c>
      <c r="Z19" s="34">
        <v>1284</v>
      </c>
      <c r="AA19" s="34">
        <v>1323</v>
      </c>
      <c r="AB19" s="34">
        <v>1334</v>
      </c>
      <c r="AC19" s="34">
        <v>1348</v>
      </c>
      <c r="AD19" s="34">
        <v>1365</v>
      </c>
      <c r="AE19" s="159">
        <f t="shared" ref="AE19:BE19" si="26">D19-C19</f>
        <v>11.499999999999996</v>
      </c>
      <c r="AF19" s="159">
        <f t="shared" si="26"/>
        <v>19.300000000000004</v>
      </c>
      <c r="AG19" s="159">
        <f t="shared" si="26"/>
        <v>30.499999999999993</v>
      </c>
      <c r="AH19" s="159">
        <f t="shared" si="26"/>
        <v>20.800000000000011</v>
      </c>
      <c r="AI19" s="159">
        <f t="shared" si="26"/>
        <v>47.099999999999994</v>
      </c>
      <c r="AJ19" s="159">
        <f t="shared" si="26"/>
        <v>48.900000000000006</v>
      </c>
      <c r="AK19" s="159">
        <f t="shared" si="26"/>
        <v>47.099999999999994</v>
      </c>
      <c r="AL19" s="159">
        <f t="shared" si="26"/>
        <v>46</v>
      </c>
      <c r="AM19" s="159">
        <f t="shared" si="26"/>
        <v>75</v>
      </c>
      <c r="AN19" s="159">
        <f t="shared" si="26"/>
        <v>81</v>
      </c>
      <c r="AO19" s="159">
        <f t="shared" si="26"/>
        <v>93</v>
      </c>
      <c r="AP19" s="159">
        <f t="shared" si="26"/>
        <v>86</v>
      </c>
      <c r="AQ19" s="159">
        <f t="shared" si="26"/>
        <v>67</v>
      </c>
      <c r="AR19" s="159">
        <f t="shared" si="26"/>
        <v>79</v>
      </c>
      <c r="AS19" s="159">
        <f t="shared" si="26"/>
        <v>64</v>
      </c>
      <c r="AT19" s="159">
        <f t="shared" si="26"/>
        <v>69</v>
      </c>
      <c r="AU19" s="159">
        <f t="shared" si="26"/>
        <v>65</v>
      </c>
      <c r="AV19" s="159">
        <f t="shared" si="26"/>
        <v>56</v>
      </c>
      <c r="AW19" s="159">
        <f t="shared" si="26"/>
        <v>68</v>
      </c>
      <c r="AX19" s="159">
        <f t="shared" si="26"/>
        <v>72</v>
      </c>
      <c r="AY19" s="159">
        <f t="shared" si="26"/>
        <v>43</v>
      </c>
      <c r="AZ19" s="159">
        <f t="shared" si="26"/>
        <v>36</v>
      </c>
      <c r="BA19" s="159">
        <f t="shared" si="26"/>
        <v>38</v>
      </c>
      <c r="BB19" s="159">
        <f t="shared" si="26"/>
        <v>39</v>
      </c>
      <c r="BC19" s="159">
        <f t="shared" si="26"/>
        <v>11</v>
      </c>
      <c r="BD19" s="159">
        <f t="shared" si="26"/>
        <v>14</v>
      </c>
      <c r="BE19" s="159">
        <f t="shared" si="26"/>
        <v>17</v>
      </c>
      <c r="BF19" s="212">
        <f t="shared" ref="BF19:CG19" si="27">AVERAGE(C19:C19)</f>
        <v>20.8</v>
      </c>
      <c r="BG19" s="214">
        <f t="shared" si="27"/>
        <v>32.299999999999997</v>
      </c>
      <c r="BH19" s="212">
        <f t="shared" si="27"/>
        <v>51.6</v>
      </c>
      <c r="BI19" s="211">
        <f t="shared" si="27"/>
        <v>82.1</v>
      </c>
      <c r="BJ19" s="211">
        <f t="shared" si="27"/>
        <v>102.9</v>
      </c>
      <c r="BK19" s="211">
        <f t="shared" si="27"/>
        <v>150</v>
      </c>
      <c r="BL19" s="211">
        <f t="shared" si="27"/>
        <v>198.9</v>
      </c>
      <c r="BM19" s="211">
        <f t="shared" si="27"/>
        <v>246</v>
      </c>
      <c r="BN19" s="232">
        <f t="shared" si="27"/>
        <v>292</v>
      </c>
      <c r="BO19" s="232">
        <f t="shared" si="27"/>
        <v>367</v>
      </c>
      <c r="BP19" s="232">
        <f t="shared" si="27"/>
        <v>448</v>
      </c>
      <c r="BQ19" s="232">
        <f t="shared" si="27"/>
        <v>541</v>
      </c>
      <c r="BR19" s="232">
        <f t="shared" si="27"/>
        <v>627</v>
      </c>
      <c r="BS19" s="232">
        <f t="shared" si="27"/>
        <v>694</v>
      </c>
      <c r="BT19" s="232">
        <f t="shared" si="27"/>
        <v>773</v>
      </c>
      <c r="BU19" s="232">
        <f t="shared" si="27"/>
        <v>837</v>
      </c>
      <c r="BV19" s="232">
        <f t="shared" si="27"/>
        <v>906</v>
      </c>
      <c r="BW19" s="232">
        <f t="shared" si="27"/>
        <v>971</v>
      </c>
      <c r="BX19" s="232">
        <f t="shared" si="27"/>
        <v>1027</v>
      </c>
      <c r="BY19" s="232">
        <f t="shared" si="27"/>
        <v>1095</v>
      </c>
      <c r="BZ19" s="232">
        <f t="shared" si="27"/>
        <v>1167</v>
      </c>
      <c r="CA19" s="232">
        <f t="shared" si="27"/>
        <v>1210</v>
      </c>
      <c r="CB19" s="232">
        <f t="shared" si="27"/>
        <v>1246</v>
      </c>
      <c r="CC19" s="211">
        <f t="shared" si="27"/>
        <v>1284</v>
      </c>
      <c r="CD19" s="211">
        <f t="shared" si="27"/>
        <v>1323</v>
      </c>
      <c r="CE19" s="211">
        <f t="shared" si="27"/>
        <v>1334</v>
      </c>
      <c r="CF19" s="232">
        <f t="shared" si="27"/>
        <v>1348</v>
      </c>
      <c r="CG19" s="233">
        <f t="shared" si="27"/>
        <v>1365</v>
      </c>
      <c r="CH19" s="160"/>
      <c r="CI19" s="30" t="s">
        <v>23</v>
      </c>
      <c r="CJ19" s="21">
        <v>51.5</v>
      </c>
      <c r="CK19" s="21">
        <v>65</v>
      </c>
      <c r="CL19" s="21">
        <v>84.6</v>
      </c>
      <c r="CM19" s="19">
        <v>118.4</v>
      </c>
      <c r="CN19" s="21">
        <v>143.1</v>
      </c>
      <c r="CO19" s="21">
        <v>197</v>
      </c>
      <c r="CP19" s="21">
        <v>255</v>
      </c>
      <c r="CQ19" s="21">
        <v>302</v>
      </c>
      <c r="CR19" s="21">
        <v>351</v>
      </c>
      <c r="CS19" s="19">
        <v>439</v>
      </c>
      <c r="CT19" s="19">
        <v>524</v>
      </c>
      <c r="CU19" s="19">
        <v>618</v>
      </c>
      <c r="CV19" s="172">
        <v>709</v>
      </c>
      <c r="CW19" s="215">
        <v>778</v>
      </c>
      <c r="CX19" s="173">
        <v>858</v>
      </c>
      <c r="CY19" s="215">
        <v>922</v>
      </c>
      <c r="CZ19" s="215">
        <v>995</v>
      </c>
      <c r="DA19" s="215">
        <v>1061</v>
      </c>
      <c r="DB19" s="19">
        <v>1126</v>
      </c>
      <c r="DC19" s="19">
        <v>1200</v>
      </c>
      <c r="DD19" s="19">
        <v>1276</v>
      </c>
      <c r="DE19" s="19">
        <v>1317</v>
      </c>
      <c r="DF19" s="19">
        <v>1360</v>
      </c>
      <c r="DG19" s="19">
        <v>1408</v>
      </c>
      <c r="DH19" s="19">
        <v>1457</v>
      </c>
      <c r="DI19" s="19">
        <v>1466</v>
      </c>
      <c r="DJ19" s="17">
        <v>1481</v>
      </c>
      <c r="DK19" s="17">
        <v>1500</v>
      </c>
      <c r="DL19" s="155">
        <f t="shared" si="20"/>
        <v>13.5</v>
      </c>
      <c r="DM19" s="155">
        <f t="shared" si="20"/>
        <v>19.599999999999994</v>
      </c>
      <c r="DN19" s="155">
        <f t="shared" si="20"/>
        <v>33.800000000000011</v>
      </c>
      <c r="DO19" s="155">
        <f t="shared" si="20"/>
        <v>24.699999999999989</v>
      </c>
      <c r="DP19" s="155">
        <f t="shared" si="20"/>
        <v>53.900000000000006</v>
      </c>
      <c r="DQ19" s="155">
        <f t="shared" si="20"/>
        <v>58</v>
      </c>
      <c r="DR19" s="155">
        <f t="shared" si="20"/>
        <v>47</v>
      </c>
      <c r="DS19" s="155">
        <f t="shared" si="20"/>
        <v>49</v>
      </c>
      <c r="DT19" s="155">
        <f t="shared" si="20"/>
        <v>88</v>
      </c>
      <c r="DU19" s="234">
        <f t="shared" si="20"/>
        <v>85</v>
      </c>
      <c r="DV19" s="234">
        <f t="shared" si="20"/>
        <v>94</v>
      </c>
      <c r="DW19" s="234">
        <f t="shared" si="20"/>
        <v>91</v>
      </c>
      <c r="DX19" s="234">
        <f t="shared" si="20"/>
        <v>69</v>
      </c>
      <c r="DY19" s="234">
        <f t="shared" si="20"/>
        <v>80</v>
      </c>
      <c r="DZ19" s="234">
        <f t="shared" si="20"/>
        <v>64</v>
      </c>
      <c r="EA19" s="234">
        <f t="shared" si="20"/>
        <v>73</v>
      </c>
      <c r="EB19" s="234">
        <f t="shared" si="21"/>
        <v>66</v>
      </c>
      <c r="EC19" s="234">
        <f t="shared" si="21"/>
        <v>65</v>
      </c>
      <c r="ED19" s="234">
        <f t="shared" si="21"/>
        <v>74</v>
      </c>
      <c r="EE19" s="234">
        <f t="shared" si="21"/>
        <v>76</v>
      </c>
      <c r="EF19" s="234">
        <f t="shared" si="21"/>
        <v>41</v>
      </c>
      <c r="EG19" s="234">
        <f t="shared" si="21"/>
        <v>43</v>
      </c>
      <c r="EH19" s="234">
        <f t="shared" si="21"/>
        <v>48</v>
      </c>
      <c r="EI19" s="235">
        <f t="shared" si="21"/>
        <v>49</v>
      </c>
      <c r="EJ19" s="234">
        <f t="shared" si="21"/>
        <v>9</v>
      </c>
      <c r="EK19" s="155">
        <f t="shared" si="21"/>
        <v>15</v>
      </c>
      <c r="EL19" s="236">
        <f t="shared" si="21"/>
        <v>19</v>
      </c>
      <c r="EM19" s="432"/>
      <c r="EN19" s="432"/>
      <c r="EO19" s="432"/>
      <c r="EP19" s="432"/>
      <c r="EQ19" s="432"/>
      <c r="ER19" s="432"/>
      <c r="ES19" s="432"/>
      <c r="ET19" s="432"/>
      <c r="EU19" s="432"/>
      <c r="EV19" s="432"/>
      <c r="EW19" s="432"/>
      <c r="EX19" s="432"/>
      <c r="EY19" s="432"/>
      <c r="EZ19" s="432"/>
      <c r="FA19" s="432"/>
      <c r="FB19" s="432"/>
      <c r="FC19" s="432"/>
      <c r="FD19" s="432"/>
      <c r="FE19" s="432"/>
      <c r="FF19" s="432"/>
      <c r="FG19" s="432"/>
      <c r="FH19" s="432"/>
      <c r="FI19" s="432"/>
      <c r="FJ19" s="432"/>
      <c r="FK19" s="432"/>
      <c r="FL19" s="432"/>
      <c r="FM19" s="429"/>
      <c r="FN19" s="439"/>
      <c r="FO19" s="160"/>
    </row>
    <row r="20" spans="2:172" ht="14.65" customHeight="1" thickBot="1" x14ac:dyDescent="0.5">
      <c r="B20" s="411" t="s">
        <v>1</v>
      </c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  <c r="AD20" s="412"/>
      <c r="AE20" s="412"/>
      <c r="AF20" s="412"/>
      <c r="AG20" s="412"/>
      <c r="AH20" s="412"/>
      <c r="AI20" s="412"/>
      <c r="AJ20" s="412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  <c r="BC20" s="412"/>
      <c r="BD20" s="412"/>
      <c r="BE20" s="412"/>
      <c r="BF20" s="412"/>
      <c r="BG20" s="412"/>
      <c r="BH20" s="412"/>
      <c r="BI20" s="412"/>
      <c r="BJ20" s="412"/>
      <c r="BK20" s="412"/>
      <c r="BL20" s="412"/>
      <c r="BM20" s="412"/>
      <c r="BN20" s="412"/>
      <c r="BO20" s="412"/>
      <c r="BP20" s="412"/>
      <c r="BQ20" s="412"/>
      <c r="BR20" s="412"/>
      <c r="BS20" s="412"/>
      <c r="BT20" s="412"/>
      <c r="BU20" s="412"/>
      <c r="BV20" s="412"/>
      <c r="BW20" s="412"/>
      <c r="BX20" s="412"/>
      <c r="BY20" s="412"/>
      <c r="BZ20" s="412"/>
      <c r="CA20" s="412"/>
      <c r="CB20" s="412"/>
      <c r="CC20" s="412"/>
      <c r="CD20" s="412"/>
      <c r="CE20" s="208"/>
      <c r="CF20" s="208"/>
      <c r="CG20" s="209"/>
      <c r="CI20" s="411" t="s">
        <v>50</v>
      </c>
      <c r="CJ20" s="412"/>
      <c r="CK20" s="412"/>
      <c r="CL20" s="412"/>
      <c r="CM20" s="412"/>
      <c r="CN20" s="412"/>
      <c r="CO20" s="412"/>
      <c r="CP20" s="412"/>
      <c r="CQ20" s="412"/>
      <c r="CR20" s="412"/>
      <c r="CS20" s="412"/>
      <c r="CT20" s="412"/>
      <c r="CU20" s="412"/>
      <c r="CV20" s="412"/>
      <c r="CW20" s="412"/>
      <c r="CX20" s="412"/>
      <c r="CY20" s="412"/>
      <c r="CZ20" s="412"/>
      <c r="DA20" s="412"/>
      <c r="DB20" s="412"/>
      <c r="DC20" s="412"/>
      <c r="DD20" s="412"/>
      <c r="DE20" s="412"/>
      <c r="DF20" s="412"/>
      <c r="DG20" s="412"/>
      <c r="DH20" s="412"/>
      <c r="DI20" s="412"/>
      <c r="DJ20" s="412"/>
      <c r="DK20" s="412"/>
      <c r="DL20" s="412"/>
      <c r="DM20" s="412"/>
      <c r="DN20" s="412"/>
      <c r="DO20" s="412"/>
      <c r="DP20" s="412"/>
      <c r="DQ20" s="412"/>
      <c r="DR20" s="412"/>
      <c r="DS20" s="412"/>
      <c r="DT20" s="412"/>
      <c r="DU20" s="412"/>
      <c r="DV20" s="412"/>
      <c r="DW20" s="412"/>
      <c r="DX20" s="412"/>
      <c r="DY20" s="412"/>
      <c r="DZ20" s="412"/>
      <c r="EA20" s="412"/>
      <c r="EB20" s="412"/>
      <c r="EC20" s="412"/>
      <c r="ED20" s="412"/>
      <c r="EE20" s="412"/>
      <c r="EF20" s="412"/>
      <c r="EG20" s="412"/>
      <c r="EH20" s="412"/>
      <c r="EI20" s="412"/>
      <c r="EJ20" s="412"/>
      <c r="EK20" s="412"/>
      <c r="EL20" s="412"/>
      <c r="EM20" s="412"/>
      <c r="EN20" s="412"/>
      <c r="EO20" s="412"/>
      <c r="EP20" s="412"/>
      <c r="EQ20" s="412"/>
      <c r="ER20" s="412"/>
      <c r="ES20" s="412"/>
      <c r="ET20" s="412"/>
      <c r="EU20" s="412"/>
      <c r="EV20" s="412"/>
      <c r="EW20" s="412"/>
      <c r="EX20" s="412"/>
      <c r="EY20" s="412"/>
      <c r="EZ20" s="412"/>
      <c r="FA20" s="412"/>
      <c r="FB20" s="412"/>
      <c r="FC20" s="412"/>
      <c r="FD20" s="412"/>
      <c r="FE20" s="412"/>
      <c r="FF20" s="412"/>
      <c r="FG20" s="412"/>
      <c r="FH20" s="412"/>
      <c r="FI20" s="412"/>
      <c r="FJ20" s="412"/>
      <c r="FK20" s="412"/>
      <c r="FL20" s="412"/>
      <c r="FM20" s="412"/>
      <c r="FN20" s="413"/>
      <c r="FO20" s="160"/>
      <c r="FP20" t="s">
        <v>43</v>
      </c>
    </row>
    <row r="21" spans="2:172" x14ac:dyDescent="0.45">
      <c r="B21" s="29" t="s">
        <v>2</v>
      </c>
      <c r="C21" s="33">
        <v>8.4</v>
      </c>
      <c r="D21" s="33">
        <v>20.9</v>
      </c>
      <c r="E21" s="33">
        <v>37.200000000000003</v>
      </c>
      <c r="F21" s="24">
        <v>63.4</v>
      </c>
      <c r="G21" s="33">
        <v>88.2</v>
      </c>
      <c r="H21" s="33">
        <v>134.19999999999999</v>
      </c>
      <c r="I21" s="33">
        <v>174.1</v>
      </c>
      <c r="J21" s="33">
        <v>211</v>
      </c>
      <c r="K21" s="24">
        <v>242</v>
      </c>
      <c r="L21" s="33">
        <v>319</v>
      </c>
      <c r="M21" s="24">
        <v>405</v>
      </c>
      <c r="N21" s="24">
        <v>500</v>
      </c>
      <c r="O21" s="24">
        <v>582</v>
      </c>
      <c r="P21" s="24">
        <v>647</v>
      </c>
      <c r="Q21" s="24">
        <v>722</v>
      </c>
      <c r="R21" s="24">
        <v>768</v>
      </c>
      <c r="S21" s="24">
        <v>826</v>
      </c>
      <c r="T21" s="24">
        <v>885</v>
      </c>
      <c r="U21" s="24">
        <v>938</v>
      </c>
      <c r="V21" s="24">
        <v>1003</v>
      </c>
      <c r="W21" s="24">
        <v>1064</v>
      </c>
      <c r="X21" s="24">
        <v>1098</v>
      </c>
      <c r="Y21" s="24">
        <v>1130</v>
      </c>
      <c r="Z21" s="24">
        <v>1171</v>
      </c>
      <c r="AA21" s="24">
        <v>1218</v>
      </c>
      <c r="AB21" s="24">
        <v>1225</v>
      </c>
      <c r="AC21" s="24">
        <v>1237</v>
      </c>
      <c r="AD21" s="24">
        <v>1251</v>
      </c>
      <c r="AE21" s="145">
        <f t="shared" ref="AE21:AT23" si="28">D21-C21</f>
        <v>12.499999999999998</v>
      </c>
      <c r="AF21" s="145">
        <f t="shared" si="28"/>
        <v>16.300000000000004</v>
      </c>
      <c r="AG21" s="145">
        <f t="shared" si="28"/>
        <v>26.199999999999996</v>
      </c>
      <c r="AH21" s="145">
        <f t="shared" si="28"/>
        <v>24.800000000000004</v>
      </c>
      <c r="AI21" s="145">
        <f t="shared" si="28"/>
        <v>45.999999999999986</v>
      </c>
      <c r="AJ21" s="145">
        <f t="shared" si="28"/>
        <v>39.900000000000006</v>
      </c>
      <c r="AK21" s="145">
        <f t="shared" si="28"/>
        <v>36.900000000000006</v>
      </c>
      <c r="AL21" s="145">
        <f t="shared" si="28"/>
        <v>31</v>
      </c>
      <c r="AM21" s="145">
        <f t="shared" si="28"/>
        <v>77</v>
      </c>
      <c r="AN21" s="145">
        <f t="shared" si="28"/>
        <v>86</v>
      </c>
      <c r="AO21" s="145">
        <f t="shared" si="28"/>
        <v>95</v>
      </c>
      <c r="AP21" s="145">
        <f t="shared" si="28"/>
        <v>82</v>
      </c>
      <c r="AQ21" s="145">
        <f t="shared" si="28"/>
        <v>65</v>
      </c>
      <c r="AR21" s="145">
        <f t="shared" si="28"/>
        <v>75</v>
      </c>
      <c r="AS21" s="145">
        <f t="shared" si="28"/>
        <v>46</v>
      </c>
      <c r="AT21" s="145">
        <f t="shared" si="28"/>
        <v>58</v>
      </c>
      <c r="AU21" s="145">
        <f t="shared" ref="AU21:BE23" si="29">T21-S21</f>
        <v>59</v>
      </c>
      <c r="AV21" s="145">
        <f t="shared" si="29"/>
        <v>53</v>
      </c>
      <c r="AW21" s="145">
        <f t="shared" si="29"/>
        <v>65</v>
      </c>
      <c r="AX21" s="145">
        <f t="shared" si="29"/>
        <v>61</v>
      </c>
      <c r="AY21" s="145">
        <f t="shared" si="29"/>
        <v>34</v>
      </c>
      <c r="AZ21" s="145">
        <f t="shared" si="29"/>
        <v>32</v>
      </c>
      <c r="BA21" s="145">
        <f t="shared" si="29"/>
        <v>41</v>
      </c>
      <c r="BB21" s="145">
        <f t="shared" si="29"/>
        <v>47</v>
      </c>
      <c r="BC21" s="145">
        <f t="shared" si="29"/>
        <v>7</v>
      </c>
      <c r="BD21" s="145">
        <f t="shared" si="29"/>
        <v>12</v>
      </c>
      <c r="BE21" s="145">
        <f t="shared" si="29"/>
        <v>14</v>
      </c>
      <c r="BF21" s="427">
        <f>AVERAGE(C21:C23)</f>
        <v>6.666666666666667</v>
      </c>
      <c r="BG21" s="427">
        <f t="shared" ref="BG21:CG21" si="30">AVERAGE(D21:D23)</f>
        <v>15.833333333333334</v>
      </c>
      <c r="BH21" s="427">
        <f t="shared" si="30"/>
        <v>32.5</v>
      </c>
      <c r="BI21" s="427">
        <f t="shared" si="30"/>
        <v>58.333333333333336</v>
      </c>
      <c r="BJ21" s="427">
        <f t="shared" si="30"/>
        <v>79.433333333333337</v>
      </c>
      <c r="BK21" s="427">
        <f t="shared" si="30"/>
        <v>124.19999999999999</v>
      </c>
      <c r="BL21" s="427">
        <f t="shared" si="30"/>
        <v>157.26666666666665</v>
      </c>
      <c r="BM21" s="427">
        <f t="shared" si="30"/>
        <v>202.33333333333334</v>
      </c>
      <c r="BN21" s="427">
        <f t="shared" si="30"/>
        <v>233.66666666666666</v>
      </c>
      <c r="BO21" s="427">
        <f t="shared" si="30"/>
        <v>305.33333333333331</v>
      </c>
      <c r="BP21" s="427">
        <f t="shared" si="30"/>
        <v>387.66666666666669</v>
      </c>
      <c r="BQ21" s="427">
        <f t="shared" si="30"/>
        <v>479.33333333333331</v>
      </c>
      <c r="BR21" s="427">
        <f t="shared" si="30"/>
        <v>559</v>
      </c>
      <c r="BS21" s="427">
        <f t="shared" si="30"/>
        <v>622.33333333333337</v>
      </c>
      <c r="BT21" s="427">
        <f t="shared" si="30"/>
        <v>696.66666666666663</v>
      </c>
      <c r="BU21" s="427">
        <f t="shared" si="30"/>
        <v>745.66666666666663</v>
      </c>
      <c r="BV21" s="427">
        <f t="shared" si="30"/>
        <v>807.66666666666663</v>
      </c>
      <c r="BW21" s="427">
        <f t="shared" si="30"/>
        <v>871</v>
      </c>
      <c r="BX21" s="427">
        <f t="shared" si="30"/>
        <v>923</v>
      </c>
      <c r="BY21" s="427">
        <f t="shared" si="30"/>
        <v>987</v>
      </c>
      <c r="BZ21" s="427">
        <f t="shared" si="30"/>
        <v>1050.3333333333333</v>
      </c>
      <c r="CA21" s="427">
        <f t="shared" si="30"/>
        <v>1088.6666666666667</v>
      </c>
      <c r="CB21" s="427">
        <f t="shared" si="30"/>
        <v>1121</v>
      </c>
      <c r="CC21" s="427">
        <f t="shared" si="30"/>
        <v>1159.6666666666667</v>
      </c>
      <c r="CD21" s="427">
        <f t="shared" si="30"/>
        <v>1203.3333333333333</v>
      </c>
      <c r="CE21" s="427">
        <f t="shared" si="30"/>
        <v>1211</v>
      </c>
      <c r="CF21" s="427">
        <f t="shared" si="30"/>
        <v>1222.3333333333333</v>
      </c>
      <c r="CG21" s="427">
        <f t="shared" si="30"/>
        <v>1234</v>
      </c>
      <c r="CI21" s="28" t="s">
        <v>24</v>
      </c>
      <c r="CJ21" s="33">
        <v>57.4</v>
      </c>
      <c r="CK21" s="33">
        <v>65</v>
      </c>
      <c r="CL21" s="33">
        <v>81.5</v>
      </c>
      <c r="CM21" s="24">
        <v>116</v>
      </c>
      <c r="CN21" s="33">
        <v>139.19999999999999</v>
      </c>
      <c r="CO21" s="33">
        <v>190.2</v>
      </c>
      <c r="CP21" s="33">
        <v>245.1</v>
      </c>
      <c r="CQ21" s="33">
        <v>288</v>
      </c>
      <c r="CR21" s="33">
        <v>334</v>
      </c>
      <c r="CS21" s="24">
        <v>412</v>
      </c>
      <c r="CT21" s="24">
        <v>494</v>
      </c>
      <c r="CU21" s="24">
        <v>587</v>
      </c>
      <c r="CV21" s="34">
        <v>670</v>
      </c>
      <c r="CW21" s="215">
        <v>737</v>
      </c>
      <c r="CX21" s="144">
        <v>816</v>
      </c>
      <c r="CY21" s="24">
        <v>884</v>
      </c>
      <c r="CZ21" s="24">
        <v>951</v>
      </c>
      <c r="DA21" s="24">
        <v>1016</v>
      </c>
      <c r="DB21" s="24">
        <v>1076</v>
      </c>
      <c r="DC21" s="24">
        <v>1149</v>
      </c>
      <c r="DD21" s="24">
        <v>1220</v>
      </c>
      <c r="DE21" s="24">
        <v>1261</v>
      </c>
      <c r="DF21" s="24">
        <v>1294</v>
      </c>
      <c r="DG21" s="24">
        <v>1340</v>
      </c>
      <c r="DH21" s="24">
        <v>1385</v>
      </c>
      <c r="DI21" s="24">
        <v>1391</v>
      </c>
      <c r="DJ21" s="24">
        <v>1406</v>
      </c>
      <c r="DK21" s="24">
        <v>1431</v>
      </c>
      <c r="DL21" s="145">
        <f t="shared" ref="DL21:EA29" si="31">CK21-CJ21</f>
        <v>7.6000000000000014</v>
      </c>
      <c r="DM21" s="145">
        <f t="shared" si="31"/>
        <v>16.5</v>
      </c>
      <c r="DN21" s="145">
        <f t="shared" si="31"/>
        <v>34.5</v>
      </c>
      <c r="DO21" s="145">
        <f t="shared" si="31"/>
        <v>23.199999999999989</v>
      </c>
      <c r="DP21" s="145">
        <f t="shared" si="31"/>
        <v>51</v>
      </c>
      <c r="DQ21" s="145">
        <f t="shared" si="31"/>
        <v>54.900000000000006</v>
      </c>
      <c r="DR21" s="145">
        <f t="shared" si="31"/>
        <v>42.900000000000006</v>
      </c>
      <c r="DS21" s="145">
        <f t="shared" si="31"/>
        <v>46</v>
      </c>
      <c r="DT21" s="145">
        <f t="shared" si="31"/>
        <v>78</v>
      </c>
      <c r="DU21" s="166">
        <f t="shared" si="31"/>
        <v>82</v>
      </c>
      <c r="DV21" s="166">
        <f t="shared" si="31"/>
        <v>93</v>
      </c>
      <c r="DW21" s="166">
        <f t="shared" si="31"/>
        <v>83</v>
      </c>
      <c r="DX21" s="166">
        <f t="shared" si="31"/>
        <v>67</v>
      </c>
      <c r="DY21" s="166">
        <f t="shared" si="31"/>
        <v>79</v>
      </c>
      <c r="DZ21" s="166">
        <f t="shared" si="31"/>
        <v>68</v>
      </c>
      <c r="EA21" s="166">
        <f t="shared" si="31"/>
        <v>67</v>
      </c>
      <c r="EB21" s="166">
        <f t="shared" ref="EB21:EL29" si="32">DA21-CZ21</f>
        <v>65</v>
      </c>
      <c r="EC21" s="166">
        <f t="shared" si="32"/>
        <v>60</v>
      </c>
      <c r="ED21" s="166">
        <f t="shared" si="32"/>
        <v>73</v>
      </c>
      <c r="EE21" s="166">
        <f t="shared" si="32"/>
        <v>71</v>
      </c>
      <c r="EF21" s="166">
        <f t="shared" si="32"/>
        <v>41</v>
      </c>
      <c r="EG21" s="166">
        <f t="shared" si="32"/>
        <v>33</v>
      </c>
      <c r="EH21" s="166">
        <f t="shared" si="32"/>
        <v>46</v>
      </c>
      <c r="EI21" s="166">
        <f t="shared" si="32"/>
        <v>45</v>
      </c>
      <c r="EJ21" s="166">
        <f t="shared" si="32"/>
        <v>6</v>
      </c>
      <c r="EK21" s="166">
        <f t="shared" si="32"/>
        <v>15</v>
      </c>
      <c r="EL21" s="145">
        <f t="shared" si="32"/>
        <v>25</v>
      </c>
      <c r="EM21" s="430">
        <f t="shared" ref="EM21:FN21" si="33">AVERAGE(CJ21:CJ29)</f>
        <v>51.44444444444445</v>
      </c>
      <c r="EN21" s="430">
        <f t="shared" si="33"/>
        <v>61.800000000000004</v>
      </c>
      <c r="EO21" s="430">
        <f t="shared" si="33"/>
        <v>81.2</v>
      </c>
      <c r="EP21" s="430">
        <f t="shared" si="33"/>
        <v>118.04444444444445</v>
      </c>
      <c r="EQ21" s="430">
        <f t="shared" si="33"/>
        <v>141.4111111111111</v>
      </c>
      <c r="ER21" s="430">
        <f t="shared" si="33"/>
        <v>192.23333333333332</v>
      </c>
      <c r="ES21" s="430">
        <f t="shared" si="33"/>
        <v>250.79999999999998</v>
      </c>
      <c r="ET21" s="430">
        <f t="shared" si="33"/>
        <v>298.11111111111109</v>
      </c>
      <c r="EU21" s="430">
        <f t="shared" si="33"/>
        <v>348.66666666666669</v>
      </c>
      <c r="EV21" s="430">
        <f t="shared" si="33"/>
        <v>431</v>
      </c>
      <c r="EW21" s="430">
        <f t="shared" si="33"/>
        <v>514.22222222222217</v>
      </c>
      <c r="EX21" s="430">
        <f t="shared" si="33"/>
        <v>608.77777777777783</v>
      </c>
      <c r="EY21" s="430">
        <f t="shared" si="33"/>
        <v>694.33333333333337</v>
      </c>
      <c r="EZ21" s="430">
        <f t="shared" si="33"/>
        <v>760.88888888888891</v>
      </c>
      <c r="FA21" s="430">
        <f t="shared" si="33"/>
        <v>840.44444444444446</v>
      </c>
      <c r="FB21" s="430">
        <f t="shared" si="33"/>
        <v>907.44444444444446</v>
      </c>
      <c r="FC21" s="430">
        <f t="shared" si="33"/>
        <v>977.11111111111109</v>
      </c>
      <c r="FD21" s="430">
        <f t="shared" si="33"/>
        <v>1042.7777777777778</v>
      </c>
      <c r="FE21" s="430">
        <f t="shared" si="33"/>
        <v>1103.3333333333333</v>
      </c>
      <c r="FF21" s="430">
        <f t="shared" si="33"/>
        <v>1174.5555555555557</v>
      </c>
      <c r="FG21" s="430">
        <f t="shared" si="33"/>
        <v>1246.5555555555557</v>
      </c>
      <c r="FH21" s="430">
        <f t="shared" si="33"/>
        <v>1288.7777777777778</v>
      </c>
      <c r="FI21" s="430">
        <f t="shared" si="33"/>
        <v>1325.6666666666667</v>
      </c>
      <c r="FJ21" s="430">
        <f t="shared" si="33"/>
        <v>1369.6666666666667</v>
      </c>
      <c r="FK21" s="430">
        <f t="shared" si="33"/>
        <v>1412.4444444444443</v>
      </c>
      <c r="FL21" s="430">
        <f t="shared" si="33"/>
        <v>1421.8888888888889</v>
      </c>
      <c r="FM21" s="430">
        <f t="shared" si="33"/>
        <v>1435.4444444444443</v>
      </c>
      <c r="FN21" s="430">
        <f t="shared" si="33"/>
        <v>1458.6666666666667</v>
      </c>
    </row>
    <row r="22" spans="2:172" x14ac:dyDescent="0.45">
      <c r="B22" s="176" t="s">
        <v>56</v>
      </c>
      <c r="C22" s="18">
        <v>7.6</v>
      </c>
      <c r="D22" s="18">
        <v>15.9</v>
      </c>
      <c r="E22" s="18">
        <v>33.5</v>
      </c>
      <c r="F22" s="215">
        <v>60.5</v>
      </c>
      <c r="G22" s="18">
        <v>80.400000000000006</v>
      </c>
      <c r="H22" s="21">
        <v>126.7</v>
      </c>
      <c r="I22" s="18">
        <v>148.69999999999999</v>
      </c>
      <c r="J22" s="18">
        <v>212</v>
      </c>
      <c r="K22" s="215">
        <v>249</v>
      </c>
      <c r="L22" s="18">
        <v>322</v>
      </c>
      <c r="M22" s="215">
        <v>404</v>
      </c>
      <c r="N22" s="215">
        <v>494</v>
      </c>
      <c r="O22" s="215">
        <v>576</v>
      </c>
      <c r="P22" s="215">
        <v>642</v>
      </c>
      <c r="Q22" s="215">
        <v>720</v>
      </c>
      <c r="R22" s="215">
        <v>772</v>
      </c>
      <c r="S22" s="215">
        <v>839</v>
      </c>
      <c r="T22" s="215">
        <v>905</v>
      </c>
      <c r="U22" s="215">
        <v>959</v>
      </c>
      <c r="V22" s="215">
        <v>1026</v>
      </c>
      <c r="W22" s="215">
        <v>1094</v>
      </c>
      <c r="X22" s="215">
        <v>1137</v>
      </c>
      <c r="Y22" s="215">
        <v>1172</v>
      </c>
      <c r="Z22" s="215">
        <v>1212</v>
      </c>
      <c r="AA22" s="215">
        <v>1255</v>
      </c>
      <c r="AB22" s="215">
        <v>1263</v>
      </c>
      <c r="AC22" s="215">
        <v>1275</v>
      </c>
      <c r="AD22" s="215">
        <v>1286</v>
      </c>
      <c r="AE22" s="152">
        <f t="shared" si="28"/>
        <v>8.3000000000000007</v>
      </c>
      <c r="AF22" s="152">
        <f t="shared" si="28"/>
        <v>17.600000000000001</v>
      </c>
      <c r="AG22" s="152">
        <f t="shared" si="28"/>
        <v>27</v>
      </c>
      <c r="AH22" s="152">
        <f t="shared" si="28"/>
        <v>19.900000000000006</v>
      </c>
      <c r="AI22" s="152">
        <f t="shared" si="28"/>
        <v>46.3</v>
      </c>
      <c r="AJ22" s="152">
        <f t="shared" si="28"/>
        <v>21.999999999999986</v>
      </c>
      <c r="AK22" s="152">
        <f t="shared" si="28"/>
        <v>63.300000000000011</v>
      </c>
      <c r="AL22" s="152">
        <f t="shared" si="28"/>
        <v>37</v>
      </c>
      <c r="AM22" s="152">
        <f t="shared" si="28"/>
        <v>73</v>
      </c>
      <c r="AN22" s="152">
        <f t="shared" si="28"/>
        <v>82</v>
      </c>
      <c r="AO22" s="152">
        <f t="shared" si="28"/>
        <v>90</v>
      </c>
      <c r="AP22" s="152">
        <f t="shared" si="28"/>
        <v>82</v>
      </c>
      <c r="AQ22" s="152">
        <f t="shared" si="28"/>
        <v>66</v>
      </c>
      <c r="AR22" s="152">
        <f t="shared" si="28"/>
        <v>78</v>
      </c>
      <c r="AS22" s="152">
        <f t="shared" si="28"/>
        <v>52</v>
      </c>
      <c r="AT22" s="152">
        <f t="shared" si="28"/>
        <v>67</v>
      </c>
      <c r="AU22" s="152">
        <f t="shared" si="29"/>
        <v>66</v>
      </c>
      <c r="AV22" s="152">
        <f t="shared" si="29"/>
        <v>54</v>
      </c>
      <c r="AW22" s="152">
        <f t="shared" si="29"/>
        <v>67</v>
      </c>
      <c r="AX22" s="152">
        <f t="shared" si="29"/>
        <v>68</v>
      </c>
      <c r="AY22" s="152">
        <f t="shared" si="29"/>
        <v>43</v>
      </c>
      <c r="AZ22" s="152">
        <f t="shared" si="29"/>
        <v>35</v>
      </c>
      <c r="BA22" s="152">
        <f t="shared" si="29"/>
        <v>40</v>
      </c>
      <c r="BB22" s="152">
        <f t="shared" si="29"/>
        <v>43</v>
      </c>
      <c r="BC22" s="152">
        <f t="shared" si="29"/>
        <v>8</v>
      </c>
      <c r="BD22" s="152">
        <f t="shared" si="29"/>
        <v>12</v>
      </c>
      <c r="BE22" s="152">
        <f t="shared" si="29"/>
        <v>11</v>
      </c>
      <c r="BF22" s="428"/>
      <c r="BG22" s="428"/>
      <c r="BH22" s="428"/>
      <c r="BI22" s="428"/>
      <c r="BJ22" s="428"/>
      <c r="BK22" s="428"/>
      <c r="BL22" s="428"/>
      <c r="BM22" s="428"/>
      <c r="BN22" s="428"/>
      <c r="BO22" s="428"/>
      <c r="BP22" s="428"/>
      <c r="BQ22" s="428"/>
      <c r="BR22" s="428"/>
      <c r="BS22" s="428"/>
      <c r="BT22" s="428"/>
      <c r="BU22" s="428"/>
      <c r="BV22" s="428"/>
      <c r="BW22" s="428"/>
      <c r="BX22" s="428"/>
      <c r="BY22" s="428"/>
      <c r="BZ22" s="428"/>
      <c r="CA22" s="428"/>
      <c r="CB22" s="428"/>
      <c r="CC22" s="428"/>
      <c r="CD22" s="428"/>
      <c r="CE22" s="428"/>
      <c r="CF22" s="428"/>
      <c r="CG22" s="428"/>
      <c r="CI22" s="32" t="s">
        <v>25</v>
      </c>
      <c r="CJ22" s="18">
        <v>57.3</v>
      </c>
      <c r="CK22" s="18">
        <v>66</v>
      </c>
      <c r="CL22" s="18">
        <v>84</v>
      </c>
      <c r="CM22" s="215">
        <v>119.8</v>
      </c>
      <c r="CN22" s="18">
        <v>141.69999999999999</v>
      </c>
      <c r="CO22" s="18">
        <v>189</v>
      </c>
      <c r="CP22" s="18">
        <v>245.1</v>
      </c>
      <c r="CQ22" s="18">
        <v>290</v>
      </c>
      <c r="CR22" s="18">
        <v>338</v>
      </c>
      <c r="CS22" s="215">
        <v>416</v>
      </c>
      <c r="CT22" s="215">
        <v>499</v>
      </c>
      <c r="CU22" s="215">
        <v>591</v>
      </c>
      <c r="CV22" s="49">
        <v>679</v>
      </c>
      <c r="CW22" s="215">
        <v>746</v>
      </c>
      <c r="CX22" s="151">
        <v>827</v>
      </c>
      <c r="CY22" s="215">
        <v>895</v>
      </c>
      <c r="CZ22" s="215">
        <v>965</v>
      </c>
      <c r="DA22" s="215">
        <v>1033</v>
      </c>
      <c r="DB22" s="215">
        <v>1094</v>
      </c>
      <c r="DC22" s="215">
        <v>1169</v>
      </c>
      <c r="DD22" s="215">
        <v>1242</v>
      </c>
      <c r="DE22" s="215">
        <v>1282</v>
      </c>
      <c r="DF22" s="215">
        <v>1319</v>
      </c>
      <c r="DG22" s="215">
        <v>1363</v>
      </c>
      <c r="DH22" s="215">
        <v>1404</v>
      </c>
      <c r="DI22" s="215">
        <v>1414</v>
      </c>
      <c r="DJ22" s="215">
        <v>1427</v>
      </c>
      <c r="DK22" s="215">
        <v>1452</v>
      </c>
      <c r="DL22" s="152">
        <f t="shared" si="31"/>
        <v>8.7000000000000028</v>
      </c>
      <c r="DM22" s="152">
        <f t="shared" si="31"/>
        <v>18</v>
      </c>
      <c r="DN22" s="152">
        <f t="shared" si="31"/>
        <v>35.799999999999997</v>
      </c>
      <c r="DO22" s="152">
        <f t="shared" si="31"/>
        <v>21.899999999999991</v>
      </c>
      <c r="DP22" s="152">
        <f t="shared" si="31"/>
        <v>47.300000000000011</v>
      </c>
      <c r="DQ22" s="152">
        <f t="shared" si="31"/>
        <v>56.099999999999994</v>
      </c>
      <c r="DR22" s="152">
        <f t="shared" si="31"/>
        <v>44.900000000000006</v>
      </c>
      <c r="DS22" s="152">
        <f t="shared" si="31"/>
        <v>48</v>
      </c>
      <c r="DT22" s="152">
        <f t="shared" si="31"/>
        <v>78</v>
      </c>
      <c r="DU22" s="146">
        <f t="shared" si="31"/>
        <v>83</v>
      </c>
      <c r="DV22" s="146">
        <f t="shared" si="31"/>
        <v>92</v>
      </c>
      <c r="DW22" s="146">
        <f t="shared" si="31"/>
        <v>88</v>
      </c>
      <c r="DX22" s="146">
        <f t="shared" si="31"/>
        <v>67</v>
      </c>
      <c r="DY22" s="146">
        <f t="shared" si="31"/>
        <v>81</v>
      </c>
      <c r="DZ22" s="146">
        <f t="shared" si="31"/>
        <v>68</v>
      </c>
      <c r="EA22" s="146">
        <f t="shared" si="31"/>
        <v>70</v>
      </c>
      <c r="EB22" s="146">
        <f t="shared" si="32"/>
        <v>68</v>
      </c>
      <c r="EC22" s="146">
        <f t="shared" si="32"/>
        <v>61</v>
      </c>
      <c r="ED22" s="146">
        <f t="shared" si="32"/>
        <v>75</v>
      </c>
      <c r="EE22" s="146">
        <f t="shared" si="32"/>
        <v>73</v>
      </c>
      <c r="EF22" s="146">
        <f t="shared" si="32"/>
        <v>40</v>
      </c>
      <c r="EG22" s="146">
        <f t="shared" si="32"/>
        <v>37</v>
      </c>
      <c r="EH22" s="146">
        <f t="shared" si="32"/>
        <v>44</v>
      </c>
      <c r="EI22" s="146">
        <f t="shared" si="32"/>
        <v>41</v>
      </c>
      <c r="EJ22" s="146">
        <f t="shared" si="32"/>
        <v>10</v>
      </c>
      <c r="EK22" s="146">
        <f t="shared" si="32"/>
        <v>13</v>
      </c>
      <c r="EL22" s="152">
        <f t="shared" si="32"/>
        <v>25</v>
      </c>
      <c r="EM22" s="431"/>
      <c r="EN22" s="431"/>
      <c r="EO22" s="431"/>
      <c r="EP22" s="431"/>
      <c r="EQ22" s="431"/>
      <c r="ER22" s="431"/>
      <c r="ES22" s="431"/>
      <c r="ET22" s="431"/>
      <c r="EU22" s="431"/>
      <c r="EV22" s="431"/>
      <c r="EW22" s="431"/>
      <c r="EX22" s="431"/>
      <c r="EY22" s="431"/>
      <c r="EZ22" s="431"/>
      <c r="FA22" s="431"/>
      <c r="FB22" s="431"/>
      <c r="FC22" s="431"/>
      <c r="FD22" s="431"/>
      <c r="FE22" s="431"/>
      <c r="FF22" s="431"/>
      <c r="FG22" s="431"/>
      <c r="FH22" s="431"/>
      <c r="FI22" s="431"/>
      <c r="FJ22" s="431"/>
      <c r="FK22" s="431"/>
      <c r="FL22" s="431"/>
      <c r="FM22" s="431"/>
      <c r="FN22" s="431"/>
      <c r="FO22" s="160"/>
    </row>
    <row r="23" spans="2:172" ht="14.65" customHeight="1" thickBot="1" x14ac:dyDescent="0.5">
      <c r="B23" s="176" t="s">
        <v>92</v>
      </c>
      <c r="C23" s="21">
        <v>4</v>
      </c>
      <c r="D23" s="21">
        <v>10.7</v>
      </c>
      <c r="E23" s="21">
        <v>26.8</v>
      </c>
      <c r="F23" s="19">
        <v>51.1</v>
      </c>
      <c r="G23" s="21">
        <v>69.7</v>
      </c>
      <c r="H23" s="21">
        <v>111.7</v>
      </c>
      <c r="I23" s="21">
        <v>149</v>
      </c>
      <c r="J23" s="21">
        <v>184</v>
      </c>
      <c r="K23" s="19">
        <v>210</v>
      </c>
      <c r="L23" s="21">
        <v>275</v>
      </c>
      <c r="M23" s="19">
        <v>354</v>
      </c>
      <c r="N23" s="19">
        <v>444</v>
      </c>
      <c r="O23" s="19">
        <v>519</v>
      </c>
      <c r="P23" s="19">
        <v>578</v>
      </c>
      <c r="Q23" s="19">
        <v>648</v>
      </c>
      <c r="R23" s="19">
        <v>697</v>
      </c>
      <c r="S23" s="19">
        <v>758</v>
      </c>
      <c r="T23" s="19">
        <v>823</v>
      </c>
      <c r="U23" s="19">
        <v>872</v>
      </c>
      <c r="V23" s="19">
        <v>932</v>
      </c>
      <c r="W23" s="19">
        <v>993</v>
      </c>
      <c r="X23" s="19">
        <v>1031</v>
      </c>
      <c r="Y23" s="19">
        <v>1061</v>
      </c>
      <c r="Z23" s="19">
        <v>1096</v>
      </c>
      <c r="AA23" s="19">
        <v>1137</v>
      </c>
      <c r="AB23" s="19">
        <v>1145</v>
      </c>
      <c r="AC23" s="19">
        <v>1155</v>
      </c>
      <c r="AD23" s="19">
        <v>1165</v>
      </c>
      <c r="AE23" s="152">
        <f t="shared" si="28"/>
        <v>6.6999999999999993</v>
      </c>
      <c r="AF23" s="152">
        <f t="shared" si="28"/>
        <v>16.100000000000001</v>
      </c>
      <c r="AG23" s="152">
        <f t="shared" si="28"/>
        <v>24.3</v>
      </c>
      <c r="AH23" s="152">
        <f t="shared" si="28"/>
        <v>18.600000000000001</v>
      </c>
      <c r="AI23" s="152">
        <f t="shared" si="28"/>
        <v>42</v>
      </c>
      <c r="AJ23" s="152">
        <f t="shared" si="28"/>
        <v>37.299999999999997</v>
      </c>
      <c r="AK23" s="152">
        <f t="shared" si="28"/>
        <v>35</v>
      </c>
      <c r="AL23" s="152">
        <f t="shared" si="28"/>
        <v>26</v>
      </c>
      <c r="AM23" s="152">
        <f t="shared" si="28"/>
        <v>65</v>
      </c>
      <c r="AN23" s="152">
        <f t="shared" si="28"/>
        <v>79</v>
      </c>
      <c r="AO23" s="152">
        <f t="shared" si="28"/>
        <v>90</v>
      </c>
      <c r="AP23" s="152">
        <f t="shared" si="28"/>
        <v>75</v>
      </c>
      <c r="AQ23" s="152">
        <f t="shared" si="28"/>
        <v>59</v>
      </c>
      <c r="AR23" s="152">
        <f t="shared" si="28"/>
        <v>70</v>
      </c>
      <c r="AS23" s="152">
        <f t="shared" si="28"/>
        <v>49</v>
      </c>
      <c r="AT23" s="152">
        <f t="shared" si="28"/>
        <v>61</v>
      </c>
      <c r="AU23" s="152">
        <f t="shared" si="29"/>
        <v>65</v>
      </c>
      <c r="AV23" s="152">
        <f t="shared" si="29"/>
        <v>49</v>
      </c>
      <c r="AW23" s="152">
        <f t="shared" si="29"/>
        <v>60</v>
      </c>
      <c r="AX23" s="152">
        <f t="shared" si="29"/>
        <v>61</v>
      </c>
      <c r="AY23" s="152">
        <f t="shared" si="29"/>
        <v>38</v>
      </c>
      <c r="AZ23" s="152">
        <f t="shared" si="29"/>
        <v>30</v>
      </c>
      <c r="BA23" s="152">
        <f t="shared" si="29"/>
        <v>35</v>
      </c>
      <c r="BB23" s="152">
        <f t="shared" si="29"/>
        <v>41</v>
      </c>
      <c r="BC23" s="152">
        <f t="shared" si="29"/>
        <v>8</v>
      </c>
      <c r="BD23" s="152">
        <f t="shared" si="29"/>
        <v>10</v>
      </c>
      <c r="BE23" s="152">
        <f t="shared" si="29"/>
        <v>10</v>
      </c>
      <c r="BF23" s="429"/>
      <c r="BG23" s="429"/>
      <c r="BH23" s="429"/>
      <c r="BI23" s="429"/>
      <c r="BJ23" s="429"/>
      <c r="BK23" s="429"/>
      <c r="BL23" s="429"/>
      <c r="BM23" s="429"/>
      <c r="BN23" s="429"/>
      <c r="BO23" s="429"/>
      <c r="BP23" s="429"/>
      <c r="BQ23" s="429"/>
      <c r="BR23" s="429"/>
      <c r="BS23" s="429"/>
      <c r="BT23" s="429"/>
      <c r="BU23" s="429"/>
      <c r="BV23" s="429"/>
      <c r="BW23" s="429"/>
      <c r="BX23" s="429"/>
      <c r="BY23" s="429"/>
      <c r="BZ23" s="429"/>
      <c r="CA23" s="429"/>
      <c r="CB23" s="429"/>
      <c r="CC23" s="429"/>
      <c r="CD23" s="429"/>
      <c r="CE23" s="429"/>
      <c r="CF23" s="429"/>
      <c r="CG23" s="429"/>
      <c r="CI23" s="32" t="s">
        <v>26</v>
      </c>
      <c r="CJ23" s="18">
        <v>58.4</v>
      </c>
      <c r="CK23" s="18">
        <v>72.8</v>
      </c>
      <c r="CL23" s="18">
        <v>95.8</v>
      </c>
      <c r="CM23" s="215">
        <v>133.5</v>
      </c>
      <c r="CN23" s="18">
        <v>157.19999999999999</v>
      </c>
      <c r="CO23" s="18">
        <v>209.4</v>
      </c>
      <c r="CP23" s="18">
        <v>271.89999999999998</v>
      </c>
      <c r="CQ23" s="18">
        <v>323</v>
      </c>
      <c r="CR23" s="18">
        <v>377</v>
      </c>
      <c r="CS23" s="215">
        <v>462</v>
      </c>
      <c r="CT23" s="215">
        <v>548</v>
      </c>
      <c r="CU23" s="215">
        <v>644</v>
      </c>
      <c r="CV23" s="49">
        <v>734</v>
      </c>
      <c r="CW23" s="215">
        <v>803</v>
      </c>
      <c r="CX23" s="151">
        <v>885</v>
      </c>
      <c r="CY23" s="215">
        <v>951</v>
      </c>
      <c r="CZ23" s="215">
        <v>1023</v>
      </c>
      <c r="DA23" s="215">
        <v>1090</v>
      </c>
      <c r="DB23" s="215">
        <v>1154</v>
      </c>
      <c r="DC23" s="215">
        <v>1226</v>
      </c>
      <c r="DD23" s="215">
        <v>1303</v>
      </c>
      <c r="DE23" s="215">
        <v>1347</v>
      </c>
      <c r="DF23" s="215">
        <v>1388</v>
      </c>
      <c r="DG23" s="215">
        <v>1434</v>
      </c>
      <c r="DH23" s="215">
        <v>1481</v>
      </c>
      <c r="DI23" s="215">
        <v>1492</v>
      </c>
      <c r="DJ23" s="215">
        <v>1506</v>
      </c>
      <c r="DK23" s="215">
        <v>1529</v>
      </c>
      <c r="DL23" s="152">
        <f t="shared" si="31"/>
        <v>14.399999999999999</v>
      </c>
      <c r="DM23" s="152">
        <f t="shared" si="31"/>
        <v>23</v>
      </c>
      <c r="DN23" s="152">
        <f t="shared" si="31"/>
        <v>37.700000000000003</v>
      </c>
      <c r="DO23" s="152">
        <f t="shared" si="31"/>
        <v>23.699999999999989</v>
      </c>
      <c r="DP23" s="152">
        <f t="shared" si="31"/>
        <v>52.200000000000017</v>
      </c>
      <c r="DQ23" s="152">
        <f t="shared" si="31"/>
        <v>62.499999999999972</v>
      </c>
      <c r="DR23" s="152">
        <f t="shared" si="31"/>
        <v>51.100000000000023</v>
      </c>
      <c r="DS23" s="152">
        <f t="shared" si="31"/>
        <v>54</v>
      </c>
      <c r="DT23" s="152">
        <f t="shared" si="31"/>
        <v>85</v>
      </c>
      <c r="DU23" s="146">
        <f t="shared" si="31"/>
        <v>86</v>
      </c>
      <c r="DV23" s="146">
        <f t="shared" si="31"/>
        <v>96</v>
      </c>
      <c r="DW23" s="146">
        <f t="shared" si="31"/>
        <v>90</v>
      </c>
      <c r="DX23" s="146">
        <f t="shared" si="31"/>
        <v>69</v>
      </c>
      <c r="DY23" s="146">
        <f t="shared" si="31"/>
        <v>82</v>
      </c>
      <c r="DZ23" s="146">
        <f t="shared" si="31"/>
        <v>66</v>
      </c>
      <c r="EA23" s="146">
        <f t="shared" si="31"/>
        <v>72</v>
      </c>
      <c r="EB23" s="146">
        <f t="shared" si="32"/>
        <v>67</v>
      </c>
      <c r="EC23" s="146">
        <f t="shared" si="32"/>
        <v>64</v>
      </c>
      <c r="ED23" s="146">
        <f t="shared" si="32"/>
        <v>72</v>
      </c>
      <c r="EE23" s="146">
        <f t="shared" si="32"/>
        <v>77</v>
      </c>
      <c r="EF23" s="146">
        <f t="shared" si="32"/>
        <v>44</v>
      </c>
      <c r="EG23" s="146">
        <f t="shared" si="32"/>
        <v>41</v>
      </c>
      <c r="EH23" s="146">
        <f t="shared" si="32"/>
        <v>46</v>
      </c>
      <c r="EI23" s="146">
        <f t="shared" si="32"/>
        <v>47</v>
      </c>
      <c r="EJ23" s="146">
        <f t="shared" si="32"/>
        <v>11</v>
      </c>
      <c r="EK23" s="146">
        <f t="shared" si="32"/>
        <v>14</v>
      </c>
      <c r="EL23" s="152">
        <f t="shared" si="32"/>
        <v>23</v>
      </c>
      <c r="EM23" s="431"/>
      <c r="EN23" s="431"/>
      <c r="EO23" s="431"/>
      <c r="EP23" s="431"/>
      <c r="EQ23" s="431"/>
      <c r="ER23" s="431"/>
      <c r="ES23" s="431"/>
      <c r="ET23" s="431"/>
      <c r="EU23" s="431"/>
      <c r="EV23" s="431"/>
      <c r="EW23" s="431"/>
      <c r="EX23" s="431"/>
      <c r="EY23" s="431"/>
      <c r="EZ23" s="431"/>
      <c r="FA23" s="431"/>
      <c r="FB23" s="431"/>
      <c r="FC23" s="431"/>
      <c r="FD23" s="431"/>
      <c r="FE23" s="431"/>
      <c r="FF23" s="431"/>
      <c r="FG23" s="431"/>
      <c r="FH23" s="431"/>
      <c r="FI23" s="431"/>
      <c r="FJ23" s="431"/>
      <c r="FK23" s="431"/>
      <c r="FL23" s="431"/>
      <c r="FM23" s="431"/>
      <c r="FN23" s="431"/>
      <c r="FO23" s="160"/>
      <c r="FP23" t="s">
        <v>43</v>
      </c>
    </row>
    <row r="24" spans="2:172" ht="14.65" customHeight="1" thickBot="1" x14ac:dyDescent="0.5">
      <c r="B24" s="411" t="s">
        <v>3</v>
      </c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12"/>
      <c r="Z24" s="412"/>
      <c r="AA24" s="412"/>
      <c r="AB24" s="412"/>
      <c r="AC24" s="412"/>
      <c r="AD24" s="412"/>
      <c r="AE24" s="412"/>
      <c r="AF24" s="412"/>
      <c r="AG24" s="412"/>
      <c r="AH24" s="412"/>
      <c r="AI24" s="412"/>
      <c r="AJ24" s="412"/>
      <c r="AK24" s="412"/>
      <c r="AL24" s="412"/>
      <c r="AM24" s="412"/>
      <c r="AN24" s="412"/>
      <c r="AO24" s="412"/>
      <c r="AP24" s="412"/>
      <c r="AQ24" s="412"/>
      <c r="AR24" s="412"/>
      <c r="AS24" s="412"/>
      <c r="AT24" s="412"/>
      <c r="AU24" s="412"/>
      <c r="AV24" s="412"/>
      <c r="AW24" s="412"/>
      <c r="AX24" s="412"/>
      <c r="AY24" s="412"/>
      <c r="AZ24" s="412"/>
      <c r="BA24" s="412"/>
      <c r="BB24" s="412"/>
      <c r="BC24" s="412"/>
      <c r="BD24" s="412"/>
      <c r="BE24" s="412"/>
      <c r="BF24" s="412"/>
      <c r="BG24" s="412"/>
      <c r="BH24" s="412"/>
      <c r="BI24" s="412"/>
      <c r="BJ24" s="412"/>
      <c r="BK24" s="412"/>
      <c r="BL24" s="412"/>
      <c r="BM24" s="412"/>
      <c r="BN24" s="412"/>
      <c r="BO24" s="412"/>
      <c r="BP24" s="412"/>
      <c r="BQ24" s="412"/>
      <c r="BR24" s="412"/>
      <c r="BS24" s="412"/>
      <c r="BT24" s="412"/>
      <c r="BU24" s="412"/>
      <c r="BV24" s="412"/>
      <c r="BW24" s="412"/>
      <c r="BX24" s="412"/>
      <c r="BY24" s="412"/>
      <c r="BZ24" s="412"/>
      <c r="CA24" s="412"/>
      <c r="CB24" s="412"/>
      <c r="CC24" s="412"/>
      <c r="CD24" s="412"/>
      <c r="CE24" s="208"/>
      <c r="CF24" s="208"/>
      <c r="CG24" s="209"/>
      <c r="CI24" s="32" t="s">
        <v>27</v>
      </c>
      <c r="CJ24" s="18">
        <v>49.4</v>
      </c>
      <c r="CK24" s="18">
        <v>61.6</v>
      </c>
      <c r="CL24" s="18">
        <v>81.7</v>
      </c>
      <c r="CM24" s="215">
        <v>119.1</v>
      </c>
      <c r="CN24" s="18">
        <v>143</v>
      </c>
      <c r="CO24" s="18">
        <v>194.5</v>
      </c>
      <c r="CP24" s="18">
        <v>253.6</v>
      </c>
      <c r="CQ24" s="18">
        <v>302</v>
      </c>
      <c r="CR24" s="18">
        <v>354</v>
      </c>
      <c r="CS24" s="215">
        <v>440</v>
      </c>
      <c r="CT24" s="215">
        <v>522</v>
      </c>
      <c r="CU24" s="215">
        <v>616</v>
      </c>
      <c r="CV24" s="49">
        <v>702</v>
      </c>
      <c r="CW24" s="215">
        <v>768</v>
      </c>
      <c r="CX24" s="151">
        <v>846</v>
      </c>
      <c r="CY24" s="215">
        <v>911</v>
      </c>
      <c r="CZ24" s="215">
        <v>981</v>
      </c>
      <c r="DA24" s="215">
        <v>1046</v>
      </c>
      <c r="DB24" s="215">
        <v>1107</v>
      </c>
      <c r="DC24" s="215">
        <v>1176</v>
      </c>
      <c r="DD24" s="215">
        <v>1249</v>
      </c>
      <c r="DE24" s="215">
        <v>1291</v>
      </c>
      <c r="DF24" s="215">
        <v>1327</v>
      </c>
      <c r="DG24" s="215">
        <v>1370</v>
      </c>
      <c r="DH24" s="215">
        <v>1412</v>
      </c>
      <c r="DI24" s="215">
        <v>1422</v>
      </c>
      <c r="DJ24" s="215">
        <v>1435</v>
      </c>
      <c r="DK24" s="215">
        <v>1455</v>
      </c>
      <c r="DL24" s="152">
        <f t="shared" si="31"/>
        <v>12.200000000000003</v>
      </c>
      <c r="DM24" s="152">
        <f t="shared" si="31"/>
        <v>20.100000000000001</v>
      </c>
      <c r="DN24" s="152">
        <f t="shared" si="31"/>
        <v>37.399999999999991</v>
      </c>
      <c r="DO24" s="152">
        <f t="shared" si="31"/>
        <v>23.900000000000006</v>
      </c>
      <c r="DP24" s="152">
        <f t="shared" si="31"/>
        <v>51.5</v>
      </c>
      <c r="DQ24" s="152">
        <f t="shared" si="31"/>
        <v>59.099999999999994</v>
      </c>
      <c r="DR24" s="152">
        <f t="shared" si="31"/>
        <v>48.400000000000006</v>
      </c>
      <c r="DS24" s="152">
        <f t="shared" si="31"/>
        <v>52</v>
      </c>
      <c r="DT24" s="152">
        <f t="shared" si="31"/>
        <v>86</v>
      </c>
      <c r="DU24" s="146">
        <f t="shared" si="31"/>
        <v>82</v>
      </c>
      <c r="DV24" s="146">
        <f t="shared" si="31"/>
        <v>94</v>
      </c>
      <c r="DW24" s="146">
        <f t="shared" si="31"/>
        <v>86</v>
      </c>
      <c r="DX24" s="146">
        <f t="shared" si="31"/>
        <v>66</v>
      </c>
      <c r="DY24" s="146">
        <f t="shared" si="31"/>
        <v>78</v>
      </c>
      <c r="DZ24" s="146">
        <f t="shared" si="31"/>
        <v>65</v>
      </c>
      <c r="EA24" s="146">
        <f t="shared" si="31"/>
        <v>70</v>
      </c>
      <c r="EB24" s="146">
        <f t="shared" si="32"/>
        <v>65</v>
      </c>
      <c r="EC24" s="146">
        <f t="shared" si="32"/>
        <v>61</v>
      </c>
      <c r="ED24" s="146">
        <f t="shared" si="32"/>
        <v>69</v>
      </c>
      <c r="EE24" s="146">
        <f t="shared" si="32"/>
        <v>73</v>
      </c>
      <c r="EF24" s="146">
        <f t="shared" si="32"/>
        <v>42</v>
      </c>
      <c r="EG24" s="146">
        <f t="shared" si="32"/>
        <v>36</v>
      </c>
      <c r="EH24" s="146">
        <f t="shared" si="32"/>
        <v>43</v>
      </c>
      <c r="EI24" s="146">
        <f t="shared" si="32"/>
        <v>42</v>
      </c>
      <c r="EJ24" s="146">
        <f t="shared" si="32"/>
        <v>10</v>
      </c>
      <c r="EK24" s="146">
        <f t="shared" si="32"/>
        <v>13</v>
      </c>
      <c r="EL24" s="152">
        <f t="shared" si="32"/>
        <v>20</v>
      </c>
      <c r="EM24" s="431"/>
      <c r="EN24" s="431"/>
      <c r="EO24" s="431"/>
      <c r="EP24" s="431"/>
      <c r="EQ24" s="431"/>
      <c r="ER24" s="431"/>
      <c r="ES24" s="431"/>
      <c r="ET24" s="431"/>
      <c r="EU24" s="431"/>
      <c r="EV24" s="431"/>
      <c r="EW24" s="431"/>
      <c r="EX24" s="431"/>
      <c r="EY24" s="431"/>
      <c r="EZ24" s="431"/>
      <c r="FA24" s="431"/>
      <c r="FB24" s="431"/>
      <c r="FC24" s="431"/>
      <c r="FD24" s="431"/>
      <c r="FE24" s="431"/>
      <c r="FF24" s="431"/>
      <c r="FG24" s="431"/>
      <c r="FH24" s="431"/>
      <c r="FI24" s="431"/>
      <c r="FJ24" s="431"/>
      <c r="FK24" s="431"/>
      <c r="FL24" s="431"/>
      <c r="FM24" s="431"/>
      <c r="FN24" s="431"/>
      <c r="FO24" s="160"/>
    </row>
    <row r="25" spans="2:172" x14ac:dyDescent="0.45">
      <c r="B25" s="29" t="s">
        <v>4</v>
      </c>
      <c r="C25" s="33">
        <v>47.1</v>
      </c>
      <c r="D25" s="33">
        <v>57.3</v>
      </c>
      <c r="E25" s="33">
        <v>71.7</v>
      </c>
      <c r="F25" s="24">
        <v>96.7</v>
      </c>
      <c r="G25" s="33">
        <v>116.7</v>
      </c>
      <c r="H25" s="33">
        <v>158.19999999999999</v>
      </c>
      <c r="I25" s="33">
        <v>203.4</v>
      </c>
      <c r="J25" s="33">
        <v>239</v>
      </c>
      <c r="K25" s="24">
        <v>283</v>
      </c>
      <c r="L25" s="33">
        <v>359</v>
      </c>
      <c r="M25" s="24">
        <v>437</v>
      </c>
      <c r="N25" s="24">
        <v>530</v>
      </c>
      <c r="O25" s="24">
        <v>614</v>
      </c>
      <c r="P25" s="34">
        <v>673</v>
      </c>
      <c r="Q25" s="34">
        <v>746</v>
      </c>
      <c r="R25" s="34">
        <v>801</v>
      </c>
      <c r="S25" s="34">
        <v>868</v>
      </c>
      <c r="T25" s="34">
        <v>925</v>
      </c>
      <c r="U25" s="34">
        <v>982</v>
      </c>
      <c r="V25" s="34">
        <v>1043</v>
      </c>
      <c r="W25" s="34">
        <v>1116</v>
      </c>
      <c r="X25" s="34">
        <v>1149</v>
      </c>
      <c r="Y25" s="34">
        <v>1181</v>
      </c>
      <c r="Z25" s="34">
        <v>1217</v>
      </c>
      <c r="AA25" s="34">
        <v>1258</v>
      </c>
      <c r="AB25" s="34">
        <v>1262</v>
      </c>
      <c r="AC25" s="34">
        <v>1272</v>
      </c>
      <c r="AD25" s="34">
        <v>1292</v>
      </c>
      <c r="AE25" s="159">
        <f t="shared" ref="AE25:AT29" si="34">D25-C25</f>
        <v>10.199999999999996</v>
      </c>
      <c r="AF25" s="159">
        <f t="shared" si="34"/>
        <v>14.400000000000006</v>
      </c>
      <c r="AG25" s="159">
        <f t="shared" si="34"/>
        <v>25</v>
      </c>
      <c r="AH25" s="159">
        <f t="shared" si="34"/>
        <v>20</v>
      </c>
      <c r="AI25" s="159">
        <f t="shared" si="34"/>
        <v>41.499999999999986</v>
      </c>
      <c r="AJ25" s="159">
        <f t="shared" si="34"/>
        <v>45.200000000000017</v>
      </c>
      <c r="AK25" s="159">
        <f t="shared" si="34"/>
        <v>35.599999999999994</v>
      </c>
      <c r="AL25" s="159">
        <f t="shared" si="34"/>
        <v>44</v>
      </c>
      <c r="AM25" s="159">
        <f t="shared" si="34"/>
        <v>76</v>
      </c>
      <c r="AN25" s="159">
        <f t="shared" si="34"/>
        <v>78</v>
      </c>
      <c r="AO25" s="159">
        <f t="shared" si="34"/>
        <v>93</v>
      </c>
      <c r="AP25" s="159">
        <f t="shared" si="34"/>
        <v>84</v>
      </c>
      <c r="AQ25" s="159">
        <f t="shared" si="34"/>
        <v>59</v>
      </c>
      <c r="AR25" s="159">
        <f t="shared" si="34"/>
        <v>73</v>
      </c>
      <c r="AS25" s="159">
        <f t="shared" si="34"/>
        <v>55</v>
      </c>
      <c r="AT25" s="159">
        <f t="shared" si="34"/>
        <v>67</v>
      </c>
      <c r="AU25" s="159">
        <f t="shared" ref="AU25:BE29" si="35">T25-S25</f>
        <v>57</v>
      </c>
      <c r="AV25" s="159">
        <f t="shared" si="35"/>
        <v>57</v>
      </c>
      <c r="AW25" s="159">
        <f t="shared" si="35"/>
        <v>61</v>
      </c>
      <c r="AX25" s="159">
        <f t="shared" si="35"/>
        <v>73</v>
      </c>
      <c r="AY25" s="159">
        <f t="shared" si="35"/>
        <v>33</v>
      </c>
      <c r="AZ25" s="159">
        <f t="shared" si="35"/>
        <v>32</v>
      </c>
      <c r="BA25" s="159">
        <f t="shared" si="35"/>
        <v>36</v>
      </c>
      <c r="BB25" s="159">
        <f t="shared" si="35"/>
        <v>41</v>
      </c>
      <c r="BC25" s="159">
        <f t="shared" si="35"/>
        <v>4</v>
      </c>
      <c r="BD25" s="159">
        <f t="shared" si="35"/>
        <v>10</v>
      </c>
      <c r="BE25" s="159">
        <f t="shared" si="35"/>
        <v>20</v>
      </c>
      <c r="BF25" s="427">
        <f t="shared" ref="BF25:CG25" si="36">AVERAGE(C25:C29)</f>
        <v>44.92</v>
      </c>
      <c r="BG25" s="427">
        <f t="shared" si="36"/>
        <v>55.059999999999988</v>
      </c>
      <c r="BH25" s="427">
        <f t="shared" si="36"/>
        <v>69.34</v>
      </c>
      <c r="BI25" s="427">
        <f t="shared" si="36"/>
        <v>93.22</v>
      </c>
      <c r="BJ25" s="427">
        <f t="shared" si="36"/>
        <v>112.5</v>
      </c>
      <c r="BK25" s="427">
        <f t="shared" si="36"/>
        <v>153.16</v>
      </c>
      <c r="BL25" s="427">
        <f t="shared" si="36"/>
        <v>197.2</v>
      </c>
      <c r="BM25" s="427">
        <f t="shared" si="36"/>
        <v>231.6</v>
      </c>
      <c r="BN25" s="427">
        <f t="shared" si="36"/>
        <v>274.60000000000002</v>
      </c>
      <c r="BO25" s="427">
        <f t="shared" si="36"/>
        <v>349</v>
      </c>
      <c r="BP25" s="427">
        <f t="shared" si="36"/>
        <v>425</v>
      </c>
      <c r="BQ25" s="427">
        <f t="shared" si="36"/>
        <v>515.6</v>
      </c>
      <c r="BR25" s="427">
        <f t="shared" si="36"/>
        <v>599</v>
      </c>
      <c r="BS25" s="427">
        <f t="shared" si="36"/>
        <v>657.2</v>
      </c>
      <c r="BT25" s="427">
        <f t="shared" si="36"/>
        <v>728.4</v>
      </c>
      <c r="BU25" s="427">
        <f t="shared" si="36"/>
        <v>781.6</v>
      </c>
      <c r="BV25" s="427">
        <f t="shared" si="36"/>
        <v>847.4</v>
      </c>
      <c r="BW25" s="427">
        <f t="shared" si="36"/>
        <v>903.2</v>
      </c>
      <c r="BX25" s="427">
        <f t="shared" si="36"/>
        <v>957</v>
      </c>
      <c r="BY25" s="427">
        <f t="shared" si="36"/>
        <v>1017</v>
      </c>
      <c r="BZ25" s="427">
        <f t="shared" si="36"/>
        <v>1088</v>
      </c>
      <c r="CA25" s="427">
        <f t="shared" si="36"/>
        <v>1119.5999999999999</v>
      </c>
      <c r="CB25" s="427">
        <f t="shared" si="36"/>
        <v>1151.4000000000001</v>
      </c>
      <c r="CC25" s="427">
        <f t="shared" si="36"/>
        <v>1187.2</v>
      </c>
      <c r="CD25" s="427">
        <f t="shared" si="36"/>
        <v>1227.2</v>
      </c>
      <c r="CE25" s="427">
        <f t="shared" si="36"/>
        <v>1231</v>
      </c>
      <c r="CF25" s="427">
        <f t="shared" si="36"/>
        <v>1239.8</v>
      </c>
      <c r="CG25" s="427">
        <f t="shared" si="36"/>
        <v>1258.5999999999999</v>
      </c>
      <c r="CH25" s="160"/>
      <c r="CI25" s="32" t="s">
        <v>60</v>
      </c>
      <c r="CJ25" s="18">
        <v>51.1</v>
      </c>
      <c r="CK25" s="18">
        <v>60.7</v>
      </c>
      <c r="CL25" s="18">
        <v>79</v>
      </c>
      <c r="CM25" s="215">
        <v>118.4</v>
      </c>
      <c r="CN25" s="18">
        <v>142</v>
      </c>
      <c r="CO25" s="18">
        <v>192.6</v>
      </c>
      <c r="CP25" s="18">
        <v>250.7</v>
      </c>
      <c r="CQ25" s="18">
        <v>299</v>
      </c>
      <c r="CR25" s="18">
        <v>351</v>
      </c>
      <c r="CS25" s="215">
        <v>435</v>
      </c>
      <c r="CT25" s="215">
        <v>519</v>
      </c>
      <c r="CU25" s="215">
        <v>616</v>
      </c>
      <c r="CV25" s="49">
        <v>700</v>
      </c>
      <c r="CW25" s="215">
        <v>765</v>
      </c>
      <c r="CX25" s="151">
        <v>845</v>
      </c>
      <c r="CY25" s="215">
        <v>913</v>
      </c>
      <c r="CZ25" s="215">
        <v>982</v>
      </c>
      <c r="DA25" s="215">
        <v>1047</v>
      </c>
      <c r="DB25" s="215">
        <v>1106</v>
      </c>
      <c r="DC25" s="215">
        <v>1177</v>
      </c>
      <c r="DD25" s="215">
        <v>1245</v>
      </c>
      <c r="DE25" s="215">
        <v>1287</v>
      </c>
      <c r="DF25" s="215">
        <v>1322</v>
      </c>
      <c r="DG25" s="215">
        <v>1366</v>
      </c>
      <c r="DH25" s="215">
        <v>1409</v>
      </c>
      <c r="DI25" s="215">
        <v>1419</v>
      </c>
      <c r="DJ25" s="215">
        <v>1432</v>
      </c>
      <c r="DK25" s="215">
        <v>1457</v>
      </c>
      <c r="DL25" s="152">
        <f t="shared" si="31"/>
        <v>9.6000000000000014</v>
      </c>
      <c r="DM25" s="152">
        <f t="shared" si="31"/>
        <v>18.299999999999997</v>
      </c>
      <c r="DN25" s="152">
        <f t="shared" si="31"/>
        <v>39.400000000000006</v>
      </c>
      <c r="DO25" s="152">
        <f t="shared" si="31"/>
        <v>23.599999999999994</v>
      </c>
      <c r="DP25" s="152">
        <f t="shared" si="31"/>
        <v>50.599999999999994</v>
      </c>
      <c r="DQ25" s="152">
        <f t="shared" si="31"/>
        <v>58.099999999999994</v>
      </c>
      <c r="DR25" s="152">
        <f t="shared" si="31"/>
        <v>48.300000000000011</v>
      </c>
      <c r="DS25" s="152">
        <f t="shared" si="31"/>
        <v>52</v>
      </c>
      <c r="DT25" s="152">
        <f t="shared" si="31"/>
        <v>84</v>
      </c>
      <c r="DU25" s="146">
        <f t="shared" si="31"/>
        <v>84</v>
      </c>
      <c r="DV25" s="146">
        <f t="shared" si="31"/>
        <v>97</v>
      </c>
      <c r="DW25" s="146">
        <f t="shared" si="31"/>
        <v>84</v>
      </c>
      <c r="DX25" s="146">
        <f t="shared" si="31"/>
        <v>65</v>
      </c>
      <c r="DY25" s="146">
        <f t="shared" si="31"/>
        <v>80</v>
      </c>
      <c r="DZ25" s="146">
        <f t="shared" si="31"/>
        <v>68</v>
      </c>
      <c r="EA25" s="146">
        <f t="shared" si="31"/>
        <v>69</v>
      </c>
      <c r="EB25" s="146">
        <f t="shared" si="32"/>
        <v>65</v>
      </c>
      <c r="EC25" s="146">
        <f t="shared" si="32"/>
        <v>59</v>
      </c>
      <c r="ED25" s="146">
        <f t="shared" si="32"/>
        <v>71</v>
      </c>
      <c r="EE25" s="146">
        <f t="shared" si="32"/>
        <v>68</v>
      </c>
      <c r="EF25" s="146">
        <f t="shared" si="32"/>
        <v>42</v>
      </c>
      <c r="EG25" s="146">
        <f t="shared" si="32"/>
        <v>35</v>
      </c>
      <c r="EH25" s="146">
        <f t="shared" si="32"/>
        <v>44</v>
      </c>
      <c r="EI25" s="146">
        <f t="shared" si="32"/>
        <v>43</v>
      </c>
      <c r="EJ25" s="146">
        <f t="shared" si="32"/>
        <v>10</v>
      </c>
      <c r="EK25" s="146">
        <f t="shared" si="32"/>
        <v>13</v>
      </c>
      <c r="EL25" s="152">
        <f t="shared" si="32"/>
        <v>25</v>
      </c>
      <c r="EM25" s="431"/>
      <c r="EN25" s="431"/>
      <c r="EO25" s="431"/>
      <c r="EP25" s="431"/>
      <c r="EQ25" s="431"/>
      <c r="ER25" s="431"/>
      <c r="ES25" s="431"/>
      <c r="ET25" s="431"/>
      <c r="EU25" s="431"/>
      <c r="EV25" s="431"/>
      <c r="EW25" s="431"/>
      <c r="EX25" s="431"/>
      <c r="EY25" s="431"/>
      <c r="EZ25" s="431"/>
      <c r="FA25" s="431"/>
      <c r="FB25" s="431"/>
      <c r="FC25" s="431"/>
      <c r="FD25" s="431"/>
      <c r="FE25" s="431"/>
      <c r="FF25" s="431"/>
      <c r="FG25" s="431"/>
      <c r="FH25" s="431"/>
      <c r="FI25" s="431"/>
      <c r="FJ25" s="431"/>
      <c r="FK25" s="431"/>
      <c r="FL25" s="431"/>
      <c r="FM25" s="431"/>
      <c r="FN25" s="431"/>
      <c r="FO25" s="160"/>
      <c r="FP25" t="s">
        <v>43</v>
      </c>
    </row>
    <row r="26" spans="2:172" x14ac:dyDescent="0.45">
      <c r="B26" s="29" t="s">
        <v>5</v>
      </c>
      <c r="C26" s="18">
        <v>44.5</v>
      </c>
      <c r="D26" s="18">
        <v>55</v>
      </c>
      <c r="E26" s="18">
        <v>68.8</v>
      </c>
      <c r="F26" s="215">
        <v>91.3</v>
      </c>
      <c r="G26" s="18">
        <v>111.2</v>
      </c>
      <c r="H26" s="18">
        <v>152.4</v>
      </c>
      <c r="I26" s="18">
        <v>197.7</v>
      </c>
      <c r="J26" s="18">
        <v>233</v>
      </c>
      <c r="K26" s="215">
        <v>278</v>
      </c>
      <c r="L26" s="18">
        <v>352</v>
      </c>
      <c r="M26" s="215">
        <v>427</v>
      </c>
      <c r="N26" s="24">
        <v>519</v>
      </c>
      <c r="O26" s="215">
        <v>602</v>
      </c>
      <c r="P26" s="34">
        <v>660</v>
      </c>
      <c r="Q26" s="34">
        <v>733</v>
      </c>
      <c r="R26" s="34">
        <v>786</v>
      </c>
      <c r="S26" s="34">
        <v>852</v>
      </c>
      <c r="T26" s="34">
        <v>910</v>
      </c>
      <c r="U26" s="34">
        <v>965</v>
      </c>
      <c r="V26" s="34">
        <v>1025</v>
      </c>
      <c r="W26" s="34">
        <v>1097</v>
      </c>
      <c r="X26" s="34">
        <v>1129</v>
      </c>
      <c r="Y26" s="34">
        <v>1161</v>
      </c>
      <c r="Z26" s="34">
        <v>1197</v>
      </c>
      <c r="AA26" s="34">
        <v>1235</v>
      </c>
      <c r="AB26" s="34">
        <v>1239</v>
      </c>
      <c r="AC26" s="34">
        <v>1248</v>
      </c>
      <c r="AD26" s="34">
        <v>1266</v>
      </c>
      <c r="AE26" s="159">
        <f t="shared" si="34"/>
        <v>10.5</v>
      </c>
      <c r="AF26" s="159">
        <f t="shared" si="34"/>
        <v>13.799999999999997</v>
      </c>
      <c r="AG26" s="159">
        <f t="shared" si="34"/>
        <v>22.5</v>
      </c>
      <c r="AH26" s="159">
        <f t="shared" si="34"/>
        <v>19.900000000000006</v>
      </c>
      <c r="AI26" s="159">
        <f t="shared" si="34"/>
        <v>41.2</v>
      </c>
      <c r="AJ26" s="159">
        <f t="shared" si="34"/>
        <v>45.299999999999983</v>
      </c>
      <c r="AK26" s="159">
        <f t="shared" si="34"/>
        <v>35.300000000000011</v>
      </c>
      <c r="AL26" s="159">
        <f t="shared" si="34"/>
        <v>45</v>
      </c>
      <c r="AM26" s="159">
        <f t="shared" si="34"/>
        <v>74</v>
      </c>
      <c r="AN26" s="159">
        <f t="shared" si="34"/>
        <v>75</v>
      </c>
      <c r="AO26" s="159">
        <f t="shared" si="34"/>
        <v>92</v>
      </c>
      <c r="AP26" s="159">
        <f t="shared" si="34"/>
        <v>83</v>
      </c>
      <c r="AQ26" s="159">
        <f t="shared" si="34"/>
        <v>58</v>
      </c>
      <c r="AR26" s="159">
        <f t="shared" si="34"/>
        <v>73</v>
      </c>
      <c r="AS26" s="159">
        <f t="shared" si="34"/>
        <v>53</v>
      </c>
      <c r="AT26" s="159">
        <f t="shared" si="34"/>
        <v>66</v>
      </c>
      <c r="AU26" s="159">
        <f t="shared" si="35"/>
        <v>58</v>
      </c>
      <c r="AV26" s="159">
        <f t="shared" si="35"/>
        <v>55</v>
      </c>
      <c r="AW26" s="159">
        <f t="shared" si="35"/>
        <v>60</v>
      </c>
      <c r="AX26" s="159">
        <f t="shared" si="35"/>
        <v>72</v>
      </c>
      <c r="AY26" s="159">
        <f t="shared" si="35"/>
        <v>32</v>
      </c>
      <c r="AZ26" s="159">
        <f t="shared" si="35"/>
        <v>32</v>
      </c>
      <c r="BA26" s="159">
        <f t="shared" si="35"/>
        <v>36</v>
      </c>
      <c r="BB26" s="159">
        <f t="shared" si="35"/>
        <v>38</v>
      </c>
      <c r="BC26" s="159">
        <f t="shared" si="35"/>
        <v>4</v>
      </c>
      <c r="BD26" s="159">
        <f t="shared" si="35"/>
        <v>9</v>
      </c>
      <c r="BE26" s="159">
        <f t="shared" si="35"/>
        <v>18</v>
      </c>
      <c r="BF26" s="428"/>
      <c r="BG26" s="428"/>
      <c r="BH26" s="428"/>
      <c r="BI26" s="428"/>
      <c r="BJ26" s="428"/>
      <c r="BK26" s="428"/>
      <c r="BL26" s="428"/>
      <c r="BM26" s="428"/>
      <c r="BN26" s="428"/>
      <c r="BO26" s="428"/>
      <c r="BP26" s="428"/>
      <c r="BQ26" s="428"/>
      <c r="BR26" s="428"/>
      <c r="BS26" s="428"/>
      <c r="BT26" s="428"/>
      <c r="BU26" s="428"/>
      <c r="BV26" s="428"/>
      <c r="BW26" s="428"/>
      <c r="BX26" s="428"/>
      <c r="BY26" s="428"/>
      <c r="BZ26" s="428"/>
      <c r="CA26" s="428"/>
      <c r="CB26" s="428"/>
      <c r="CC26" s="428"/>
      <c r="CD26" s="428"/>
      <c r="CE26" s="428"/>
      <c r="CF26" s="428"/>
      <c r="CG26" s="428"/>
      <c r="CH26" s="160"/>
      <c r="CI26" s="32" t="s">
        <v>88</v>
      </c>
      <c r="CJ26" s="18">
        <v>40.799999999999997</v>
      </c>
      <c r="CK26" s="18">
        <v>49.7</v>
      </c>
      <c r="CL26" s="18">
        <v>69.400000000000006</v>
      </c>
      <c r="CM26" s="215">
        <v>107.2</v>
      </c>
      <c r="CN26" s="18">
        <v>130</v>
      </c>
      <c r="CO26" s="18">
        <v>182.2</v>
      </c>
      <c r="CP26" s="18">
        <v>244.3</v>
      </c>
      <c r="CQ26" s="18">
        <v>297</v>
      </c>
      <c r="CR26" s="18">
        <v>349</v>
      </c>
      <c r="CS26" s="215">
        <v>432</v>
      </c>
      <c r="CT26" s="215">
        <v>515</v>
      </c>
      <c r="CU26" s="215">
        <v>613</v>
      </c>
      <c r="CV26" s="49">
        <v>697</v>
      </c>
      <c r="CW26" s="215">
        <v>765</v>
      </c>
      <c r="CX26" s="151">
        <v>847</v>
      </c>
      <c r="CY26" s="215">
        <v>916</v>
      </c>
      <c r="CZ26" s="215">
        <v>986</v>
      </c>
      <c r="DA26" s="215">
        <v>1053</v>
      </c>
      <c r="DB26" s="215">
        <v>1114</v>
      </c>
      <c r="DC26" s="215">
        <v>1185</v>
      </c>
      <c r="DD26" s="215">
        <v>1258</v>
      </c>
      <c r="DE26" s="215">
        <v>1303</v>
      </c>
      <c r="DF26" s="215">
        <v>1341</v>
      </c>
      <c r="DG26" s="215">
        <v>1386</v>
      </c>
      <c r="DH26" s="215">
        <v>1427</v>
      </c>
      <c r="DI26" s="215">
        <v>1437</v>
      </c>
      <c r="DJ26" s="215">
        <v>1450</v>
      </c>
      <c r="DK26" s="215">
        <v>1472</v>
      </c>
      <c r="DL26" s="152">
        <f t="shared" si="31"/>
        <v>8.9000000000000057</v>
      </c>
      <c r="DM26" s="152">
        <f t="shared" si="31"/>
        <v>19.700000000000003</v>
      </c>
      <c r="DN26" s="152">
        <f t="shared" si="31"/>
        <v>37.799999999999997</v>
      </c>
      <c r="DO26" s="152">
        <f t="shared" si="31"/>
        <v>22.799999999999997</v>
      </c>
      <c r="DP26" s="152">
        <f t="shared" si="31"/>
        <v>52.199999999999989</v>
      </c>
      <c r="DQ26" s="152">
        <f t="shared" si="31"/>
        <v>62.100000000000023</v>
      </c>
      <c r="DR26" s="152">
        <f t="shared" si="31"/>
        <v>52.699999999999989</v>
      </c>
      <c r="DS26" s="152">
        <f t="shared" si="31"/>
        <v>52</v>
      </c>
      <c r="DT26" s="152">
        <f t="shared" si="31"/>
        <v>83</v>
      </c>
      <c r="DU26" s="146">
        <f t="shared" si="31"/>
        <v>83</v>
      </c>
      <c r="DV26" s="146">
        <f t="shared" si="31"/>
        <v>98</v>
      </c>
      <c r="DW26" s="146">
        <f t="shared" si="31"/>
        <v>84</v>
      </c>
      <c r="DX26" s="146">
        <f t="shared" si="31"/>
        <v>68</v>
      </c>
      <c r="DY26" s="146">
        <f t="shared" si="31"/>
        <v>82</v>
      </c>
      <c r="DZ26" s="146">
        <f t="shared" si="31"/>
        <v>69</v>
      </c>
      <c r="EA26" s="146">
        <f t="shared" si="31"/>
        <v>70</v>
      </c>
      <c r="EB26" s="146">
        <f t="shared" si="32"/>
        <v>67</v>
      </c>
      <c r="EC26" s="146">
        <f t="shared" si="32"/>
        <v>61</v>
      </c>
      <c r="ED26" s="146">
        <f t="shared" si="32"/>
        <v>71</v>
      </c>
      <c r="EE26" s="146">
        <f t="shared" si="32"/>
        <v>73</v>
      </c>
      <c r="EF26" s="146">
        <f t="shared" si="32"/>
        <v>45</v>
      </c>
      <c r="EG26" s="146">
        <f t="shared" si="32"/>
        <v>38</v>
      </c>
      <c r="EH26" s="146">
        <f t="shared" si="32"/>
        <v>45</v>
      </c>
      <c r="EI26" s="146">
        <f t="shared" si="32"/>
        <v>41</v>
      </c>
      <c r="EJ26" s="146">
        <f t="shared" si="32"/>
        <v>10</v>
      </c>
      <c r="EK26" s="146">
        <f t="shared" si="32"/>
        <v>13</v>
      </c>
      <c r="EL26" s="152">
        <f t="shared" si="32"/>
        <v>22</v>
      </c>
      <c r="EM26" s="431"/>
      <c r="EN26" s="431"/>
      <c r="EO26" s="431"/>
      <c r="EP26" s="431"/>
      <c r="EQ26" s="431"/>
      <c r="ER26" s="431"/>
      <c r="ES26" s="431"/>
      <c r="ET26" s="431"/>
      <c r="EU26" s="431"/>
      <c r="EV26" s="431"/>
      <c r="EW26" s="431"/>
      <c r="EX26" s="431"/>
      <c r="EY26" s="431"/>
      <c r="EZ26" s="431"/>
      <c r="FA26" s="431"/>
      <c r="FB26" s="431"/>
      <c r="FC26" s="431"/>
      <c r="FD26" s="431"/>
      <c r="FE26" s="431"/>
      <c r="FF26" s="431"/>
      <c r="FG26" s="431"/>
      <c r="FH26" s="431"/>
      <c r="FI26" s="431"/>
      <c r="FJ26" s="431"/>
      <c r="FK26" s="431"/>
      <c r="FL26" s="431"/>
      <c r="FM26" s="431"/>
      <c r="FN26" s="431"/>
      <c r="FO26" s="160"/>
    </row>
    <row r="27" spans="2:172" ht="14.65" customHeight="1" x14ac:dyDescent="0.45">
      <c r="B27" s="29" t="s">
        <v>40</v>
      </c>
      <c r="C27" s="18">
        <v>45.2</v>
      </c>
      <c r="D27" s="18">
        <v>55.9</v>
      </c>
      <c r="E27" s="18">
        <v>70.8</v>
      </c>
      <c r="F27" s="215">
        <v>95</v>
      </c>
      <c r="G27" s="18">
        <v>112.8</v>
      </c>
      <c r="H27" s="18">
        <v>152.9</v>
      </c>
      <c r="I27" s="18">
        <v>196.1</v>
      </c>
      <c r="J27" s="18">
        <v>230</v>
      </c>
      <c r="K27" s="215">
        <v>271</v>
      </c>
      <c r="L27" s="18">
        <v>345</v>
      </c>
      <c r="M27" s="215">
        <v>421</v>
      </c>
      <c r="N27" s="215">
        <v>510</v>
      </c>
      <c r="O27" s="215">
        <v>594</v>
      </c>
      <c r="P27" s="34">
        <v>653</v>
      </c>
      <c r="Q27" s="34">
        <v>724</v>
      </c>
      <c r="R27" s="34">
        <v>777</v>
      </c>
      <c r="S27" s="34">
        <v>842</v>
      </c>
      <c r="T27" s="34">
        <v>896</v>
      </c>
      <c r="U27" s="34">
        <v>947</v>
      </c>
      <c r="V27" s="34">
        <v>1008</v>
      </c>
      <c r="W27" s="34">
        <v>1077</v>
      </c>
      <c r="X27" s="34">
        <v>1108</v>
      </c>
      <c r="Y27" s="34">
        <v>1142</v>
      </c>
      <c r="Z27" s="34">
        <v>1179</v>
      </c>
      <c r="AA27" s="34">
        <v>1222</v>
      </c>
      <c r="AB27" s="34">
        <v>1226</v>
      </c>
      <c r="AC27" s="34">
        <v>1235</v>
      </c>
      <c r="AD27" s="34">
        <v>1254</v>
      </c>
      <c r="AE27" s="159">
        <f t="shared" si="34"/>
        <v>10.699999999999996</v>
      </c>
      <c r="AF27" s="159">
        <f t="shared" si="34"/>
        <v>14.899999999999999</v>
      </c>
      <c r="AG27" s="159">
        <f t="shared" si="34"/>
        <v>24.200000000000003</v>
      </c>
      <c r="AH27" s="159">
        <f t="shared" si="34"/>
        <v>17.799999999999997</v>
      </c>
      <c r="AI27" s="159">
        <f t="shared" si="34"/>
        <v>40.100000000000009</v>
      </c>
      <c r="AJ27" s="159">
        <f t="shared" si="34"/>
        <v>43.199999999999989</v>
      </c>
      <c r="AK27" s="159">
        <f t="shared" si="34"/>
        <v>33.900000000000006</v>
      </c>
      <c r="AL27" s="159">
        <f t="shared" si="34"/>
        <v>41</v>
      </c>
      <c r="AM27" s="159">
        <f t="shared" si="34"/>
        <v>74</v>
      </c>
      <c r="AN27" s="159">
        <f t="shared" si="34"/>
        <v>76</v>
      </c>
      <c r="AO27" s="159">
        <f t="shared" si="34"/>
        <v>89</v>
      </c>
      <c r="AP27" s="159">
        <f t="shared" si="34"/>
        <v>84</v>
      </c>
      <c r="AQ27" s="159">
        <f t="shared" si="34"/>
        <v>59</v>
      </c>
      <c r="AR27" s="159">
        <f t="shared" si="34"/>
        <v>71</v>
      </c>
      <c r="AS27" s="159">
        <f t="shared" si="34"/>
        <v>53</v>
      </c>
      <c r="AT27" s="159">
        <f t="shared" si="34"/>
        <v>65</v>
      </c>
      <c r="AU27" s="159">
        <f t="shared" si="35"/>
        <v>54</v>
      </c>
      <c r="AV27" s="159">
        <f t="shared" si="35"/>
        <v>51</v>
      </c>
      <c r="AW27" s="159">
        <f t="shared" si="35"/>
        <v>61</v>
      </c>
      <c r="AX27" s="159">
        <f t="shared" si="35"/>
        <v>69</v>
      </c>
      <c r="AY27" s="159">
        <f t="shared" si="35"/>
        <v>31</v>
      </c>
      <c r="AZ27" s="159">
        <f t="shared" si="35"/>
        <v>34</v>
      </c>
      <c r="BA27" s="159">
        <f t="shared" si="35"/>
        <v>37</v>
      </c>
      <c r="BB27" s="159">
        <f t="shared" si="35"/>
        <v>43</v>
      </c>
      <c r="BC27" s="159">
        <f t="shared" si="35"/>
        <v>4</v>
      </c>
      <c r="BD27" s="159">
        <f t="shared" si="35"/>
        <v>9</v>
      </c>
      <c r="BE27" s="159">
        <f t="shared" si="35"/>
        <v>19</v>
      </c>
      <c r="BF27" s="428"/>
      <c r="BG27" s="428"/>
      <c r="BH27" s="428"/>
      <c r="BI27" s="428"/>
      <c r="BJ27" s="428"/>
      <c r="BK27" s="428"/>
      <c r="BL27" s="428"/>
      <c r="BM27" s="428"/>
      <c r="BN27" s="428"/>
      <c r="BO27" s="428"/>
      <c r="BP27" s="428"/>
      <c r="BQ27" s="428"/>
      <c r="BR27" s="428"/>
      <c r="BS27" s="428"/>
      <c r="BT27" s="428"/>
      <c r="BU27" s="428"/>
      <c r="BV27" s="428"/>
      <c r="BW27" s="428"/>
      <c r="BX27" s="428"/>
      <c r="BY27" s="428"/>
      <c r="BZ27" s="428"/>
      <c r="CA27" s="428"/>
      <c r="CB27" s="428"/>
      <c r="CC27" s="428"/>
      <c r="CD27" s="428"/>
      <c r="CE27" s="428"/>
      <c r="CF27" s="428"/>
      <c r="CG27" s="428"/>
      <c r="CI27" s="30" t="s">
        <v>59</v>
      </c>
      <c r="CJ27" s="18">
        <v>50.1</v>
      </c>
      <c r="CK27" s="18">
        <v>63.6</v>
      </c>
      <c r="CL27" s="18">
        <v>83.6</v>
      </c>
      <c r="CM27" s="215">
        <v>118.1</v>
      </c>
      <c r="CN27" s="18">
        <v>142.5</v>
      </c>
      <c r="CO27" s="18">
        <v>194.6</v>
      </c>
      <c r="CP27" s="18">
        <v>253.3</v>
      </c>
      <c r="CQ27" s="18">
        <v>302</v>
      </c>
      <c r="CR27" s="18">
        <v>353</v>
      </c>
      <c r="CS27" s="215">
        <v>440</v>
      </c>
      <c r="CT27" s="215">
        <v>527</v>
      </c>
      <c r="CU27" s="215">
        <v>622</v>
      </c>
      <c r="CV27" s="49">
        <v>712</v>
      </c>
      <c r="CW27" s="215">
        <v>781</v>
      </c>
      <c r="CX27" s="151">
        <v>860</v>
      </c>
      <c r="CY27" s="215">
        <v>926</v>
      </c>
      <c r="CZ27" s="215">
        <v>999</v>
      </c>
      <c r="DA27" s="215">
        <v>1064</v>
      </c>
      <c r="DB27" s="215">
        <v>1127</v>
      </c>
      <c r="DC27" s="215">
        <v>1199</v>
      </c>
      <c r="DD27" s="215">
        <v>1274</v>
      </c>
      <c r="DE27" s="215">
        <v>1316</v>
      </c>
      <c r="DF27" s="215">
        <v>1356</v>
      </c>
      <c r="DG27" s="215">
        <v>1402</v>
      </c>
      <c r="DH27" s="215">
        <v>1448</v>
      </c>
      <c r="DI27" s="215">
        <v>1458</v>
      </c>
      <c r="DJ27" s="215">
        <v>1472</v>
      </c>
      <c r="DK27" s="215">
        <v>1493</v>
      </c>
      <c r="DL27" s="152">
        <f t="shared" si="31"/>
        <v>13.5</v>
      </c>
      <c r="DM27" s="152">
        <f t="shared" si="31"/>
        <v>19.999999999999993</v>
      </c>
      <c r="DN27" s="152">
        <f t="shared" si="31"/>
        <v>34.5</v>
      </c>
      <c r="DO27" s="152">
        <f t="shared" si="31"/>
        <v>24.400000000000006</v>
      </c>
      <c r="DP27" s="152">
        <f t="shared" si="31"/>
        <v>52.099999999999994</v>
      </c>
      <c r="DQ27" s="152">
        <f t="shared" si="31"/>
        <v>58.700000000000017</v>
      </c>
      <c r="DR27" s="152">
        <f t="shared" si="31"/>
        <v>48.699999999999989</v>
      </c>
      <c r="DS27" s="152">
        <f t="shared" si="31"/>
        <v>51</v>
      </c>
      <c r="DT27" s="152">
        <f t="shared" si="31"/>
        <v>87</v>
      </c>
      <c r="DU27" s="146">
        <f t="shared" si="31"/>
        <v>87</v>
      </c>
      <c r="DV27" s="146">
        <f t="shared" si="31"/>
        <v>95</v>
      </c>
      <c r="DW27" s="146">
        <f t="shared" si="31"/>
        <v>90</v>
      </c>
      <c r="DX27" s="146">
        <f t="shared" si="31"/>
        <v>69</v>
      </c>
      <c r="DY27" s="146">
        <f t="shared" si="31"/>
        <v>79</v>
      </c>
      <c r="DZ27" s="146">
        <f t="shared" si="31"/>
        <v>66</v>
      </c>
      <c r="EA27" s="146">
        <f t="shared" si="31"/>
        <v>73</v>
      </c>
      <c r="EB27" s="146">
        <f t="shared" si="32"/>
        <v>65</v>
      </c>
      <c r="EC27" s="146">
        <f t="shared" si="32"/>
        <v>63</v>
      </c>
      <c r="ED27" s="146">
        <f t="shared" si="32"/>
        <v>72</v>
      </c>
      <c r="EE27" s="146">
        <f t="shared" si="32"/>
        <v>75</v>
      </c>
      <c r="EF27" s="146">
        <f t="shared" si="32"/>
        <v>42</v>
      </c>
      <c r="EG27" s="146">
        <f t="shared" si="32"/>
        <v>40</v>
      </c>
      <c r="EH27" s="146">
        <f t="shared" si="32"/>
        <v>46</v>
      </c>
      <c r="EI27" s="146">
        <f t="shared" si="32"/>
        <v>46</v>
      </c>
      <c r="EJ27" s="146">
        <f t="shared" si="32"/>
        <v>10</v>
      </c>
      <c r="EK27" s="146">
        <f t="shared" si="32"/>
        <v>14</v>
      </c>
      <c r="EL27" s="152">
        <f t="shared" si="32"/>
        <v>21</v>
      </c>
      <c r="EM27" s="431"/>
      <c r="EN27" s="431"/>
      <c r="EO27" s="431"/>
      <c r="EP27" s="431"/>
      <c r="EQ27" s="431"/>
      <c r="ER27" s="431"/>
      <c r="ES27" s="431"/>
      <c r="ET27" s="431"/>
      <c r="EU27" s="431"/>
      <c r="EV27" s="431"/>
      <c r="EW27" s="431"/>
      <c r="EX27" s="431"/>
      <c r="EY27" s="431"/>
      <c r="EZ27" s="431"/>
      <c r="FA27" s="431"/>
      <c r="FB27" s="431"/>
      <c r="FC27" s="431"/>
      <c r="FD27" s="431"/>
      <c r="FE27" s="431"/>
      <c r="FF27" s="431"/>
      <c r="FG27" s="431"/>
      <c r="FH27" s="431"/>
      <c r="FI27" s="431"/>
      <c r="FJ27" s="431"/>
      <c r="FK27" s="431"/>
      <c r="FL27" s="431"/>
      <c r="FM27" s="431"/>
      <c r="FN27" s="431"/>
      <c r="FO27" s="160"/>
    </row>
    <row r="28" spans="2:172" x14ac:dyDescent="0.45">
      <c r="B28" s="29" t="s">
        <v>6</v>
      </c>
      <c r="C28" s="18">
        <v>41.6</v>
      </c>
      <c r="D28" s="18">
        <v>51.6</v>
      </c>
      <c r="E28" s="18">
        <v>65.7</v>
      </c>
      <c r="F28" s="215">
        <v>86.9</v>
      </c>
      <c r="G28" s="18">
        <v>105.7</v>
      </c>
      <c r="H28" s="18">
        <v>142.30000000000001</v>
      </c>
      <c r="I28" s="18">
        <v>183.6</v>
      </c>
      <c r="J28" s="18">
        <v>216</v>
      </c>
      <c r="K28" s="215">
        <v>259</v>
      </c>
      <c r="L28" s="18">
        <v>330</v>
      </c>
      <c r="M28" s="215">
        <v>405</v>
      </c>
      <c r="N28" s="215">
        <v>494</v>
      </c>
      <c r="O28" s="215">
        <v>576</v>
      </c>
      <c r="P28" s="49">
        <v>632</v>
      </c>
      <c r="Q28" s="49">
        <v>701</v>
      </c>
      <c r="R28" s="49">
        <v>751</v>
      </c>
      <c r="S28" s="49">
        <v>813</v>
      </c>
      <c r="T28" s="49">
        <v>868</v>
      </c>
      <c r="U28" s="49">
        <v>919</v>
      </c>
      <c r="V28" s="49">
        <v>975</v>
      </c>
      <c r="W28" s="49">
        <v>1043</v>
      </c>
      <c r="X28" s="49">
        <v>1074</v>
      </c>
      <c r="Y28" s="49">
        <v>1105</v>
      </c>
      <c r="Z28" s="49">
        <v>1139</v>
      </c>
      <c r="AA28" s="49">
        <v>1175</v>
      </c>
      <c r="AB28" s="49">
        <v>1179</v>
      </c>
      <c r="AC28" s="49">
        <v>1187</v>
      </c>
      <c r="AD28" s="49">
        <v>1204</v>
      </c>
      <c r="AE28" s="165">
        <f t="shared" si="34"/>
        <v>10</v>
      </c>
      <c r="AF28" s="165">
        <f t="shared" si="34"/>
        <v>14.100000000000001</v>
      </c>
      <c r="AG28" s="165">
        <f t="shared" si="34"/>
        <v>21.200000000000003</v>
      </c>
      <c r="AH28" s="165">
        <f t="shared" si="34"/>
        <v>18.799999999999997</v>
      </c>
      <c r="AI28" s="165">
        <f t="shared" si="34"/>
        <v>36.600000000000009</v>
      </c>
      <c r="AJ28" s="165">
        <f t="shared" si="34"/>
        <v>41.299999999999983</v>
      </c>
      <c r="AK28" s="152">
        <f t="shared" si="34"/>
        <v>32.400000000000006</v>
      </c>
      <c r="AL28" s="159">
        <f t="shared" si="34"/>
        <v>43</v>
      </c>
      <c r="AM28" s="159">
        <f t="shared" si="34"/>
        <v>71</v>
      </c>
      <c r="AN28" s="159">
        <f t="shared" si="34"/>
        <v>75</v>
      </c>
      <c r="AO28" s="159">
        <f t="shared" si="34"/>
        <v>89</v>
      </c>
      <c r="AP28" s="159">
        <f t="shared" si="34"/>
        <v>82</v>
      </c>
      <c r="AQ28" s="159">
        <f t="shared" si="34"/>
        <v>56</v>
      </c>
      <c r="AR28" s="159">
        <f t="shared" si="34"/>
        <v>69</v>
      </c>
      <c r="AS28" s="159">
        <f t="shared" si="34"/>
        <v>50</v>
      </c>
      <c r="AT28" s="159">
        <f t="shared" si="34"/>
        <v>62</v>
      </c>
      <c r="AU28" s="159">
        <f t="shared" si="35"/>
        <v>55</v>
      </c>
      <c r="AV28" s="159">
        <f t="shared" si="35"/>
        <v>51</v>
      </c>
      <c r="AW28" s="159">
        <f t="shared" si="35"/>
        <v>56</v>
      </c>
      <c r="AX28" s="159">
        <f t="shared" si="35"/>
        <v>68</v>
      </c>
      <c r="AY28" s="159">
        <f t="shared" si="35"/>
        <v>31</v>
      </c>
      <c r="AZ28" s="159">
        <f t="shared" si="35"/>
        <v>31</v>
      </c>
      <c r="BA28" s="159">
        <f t="shared" si="35"/>
        <v>34</v>
      </c>
      <c r="BB28" s="159">
        <f t="shared" si="35"/>
        <v>36</v>
      </c>
      <c r="BC28" s="159">
        <f t="shared" si="35"/>
        <v>4</v>
      </c>
      <c r="BD28" s="159">
        <f t="shared" si="35"/>
        <v>8</v>
      </c>
      <c r="BE28" s="159">
        <f t="shared" si="35"/>
        <v>17</v>
      </c>
      <c r="BF28" s="428"/>
      <c r="BG28" s="428"/>
      <c r="BH28" s="428"/>
      <c r="BI28" s="428"/>
      <c r="BJ28" s="428"/>
      <c r="BK28" s="428"/>
      <c r="BL28" s="428"/>
      <c r="BM28" s="428"/>
      <c r="BN28" s="428"/>
      <c r="BO28" s="428"/>
      <c r="BP28" s="428"/>
      <c r="BQ28" s="428"/>
      <c r="BR28" s="428"/>
      <c r="BS28" s="428"/>
      <c r="BT28" s="428"/>
      <c r="BU28" s="428"/>
      <c r="BV28" s="428"/>
      <c r="BW28" s="428"/>
      <c r="BX28" s="428"/>
      <c r="BY28" s="428"/>
      <c r="BZ28" s="428"/>
      <c r="CA28" s="428"/>
      <c r="CB28" s="428"/>
      <c r="CC28" s="428"/>
      <c r="CD28" s="428"/>
      <c r="CE28" s="428"/>
      <c r="CF28" s="428"/>
      <c r="CG28" s="428"/>
      <c r="CH28" s="160"/>
      <c r="CI28" s="237" t="s">
        <v>79</v>
      </c>
      <c r="CJ28" s="238">
        <v>51.6</v>
      </c>
      <c r="CK28" s="238">
        <v>59.3</v>
      </c>
      <c r="CL28" s="238">
        <v>78.099999999999994</v>
      </c>
      <c r="CM28" s="239">
        <v>113.6</v>
      </c>
      <c r="CN28" s="238">
        <v>135.80000000000001</v>
      </c>
      <c r="CO28" s="238">
        <v>182.5</v>
      </c>
      <c r="CP28" s="238">
        <v>235.9</v>
      </c>
      <c r="CQ28" s="238">
        <v>278</v>
      </c>
      <c r="CR28" s="238">
        <v>326</v>
      </c>
      <c r="CS28" s="239">
        <v>399</v>
      </c>
      <c r="CT28" s="239">
        <v>478</v>
      </c>
      <c r="CU28" s="239">
        <v>569</v>
      </c>
      <c r="CV28" s="240">
        <v>649</v>
      </c>
      <c r="CW28" s="241">
        <v>712</v>
      </c>
      <c r="CX28" s="242">
        <v>790</v>
      </c>
      <c r="CY28" s="239">
        <v>856</v>
      </c>
      <c r="CZ28" s="239">
        <v>925</v>
      </c>
      <c r="DA28" s="239">
        <v>990</v>
      </c>
      <c r="DB28" s="239">
        <v>1047</v>
      </c>
      <c r="DC28" s="19">
        <v>1115</v>
      </c>
      <c r="DD28" s="19">
        <v>1183</v>
      </c>
      <c r="DE28" s="19">
        <v>1224</v>
      </c>
      <c r="DF28" s="19">
        <v>1258</v>
      </c>
      <c r="DG28" s="19">
        <v>1296</v>
      </c>
      <c r="DH28" s="19">
        <v>1333</v>
      </c>
      <c r="DI28" s="19">
        <v>1341</v>
      </c>
      <c r="DJ28" s="19">
        <v>1354</v>
      </c>
      <c r="DK28" s="19">
        <v>1379</v>
      </c>
      <c r="DL28" s="152">
        <f t="shared" si="31"/>
        <v>7.6999999999999957</v>
      </c>
      <c r="DM28" s="152">
        <f t="shared" si="31"/>
        <v>18.799999999999997</v>
      </c>
      <c r="DN28" s="152">
        <f t="shared" si="31"/>
        <v>35.5</v>
      </c>
      <c r="DO28" s="152">
        <f t="shared" si="31"/>
        <v>22.200000000000017</v>
      </c>
      <c r="DP28" s="152">
        <f t="shared" si="31"/>
        <v>46.699999999999989</v>
      </c>
      <c r="DQ28" s="152">
        <f t="shared" si="31"/>
        <v>53.400000000000006</v>
      </c>
      <c r="DR28" s="152">
        <f t="shared" si="31"/>
        <v>42.099999999999994</v>
      </c>
      <c r="DS28" s="152">
        <f t="shared" si="31"/>
        <v>48</v>
      </c>
      <c r="DT28" s="152">
        <f t="shared" si="31"/>
        <v>73</v>
      </c>
      <c r="DU28" s="146">
        <f t="shared" si="31"/>
        <v>79</v>
      </c>
      <c r="DV28" s="146">
        <f t="shared" si="31"/>
        <v>91</v>
      </c>
      <c r="DW28" s="146">
        <f t="shared" si="31"/>
        <v>80</v>
      </c>
      <c r="DX28" s="146">
        <f t="shared" si="31"/>
        <v>63</v>
      </c>
      <c r="DY28" s="146">
        <f t="shared" si="31"/>
        <v>78</v>
      </c>
      <c r="DZ28" s="146">
        <f t="shared" si="31"/>
        <v>66</v>
      </c>
      <c r="EA28" s="146">
        <f t="shared" si="31"/>
        <v>69</v>
      </c>
      <c r="EB28" s="146">
        <f t="shared" si="32"/>
        <v>65</v>
      </c>
      <c r="EC28" s="146">
        <f t="shared" si="32"/>
        <v>57</v>
      </c>
      <c r="ED28" s="146">
        <f t="shared" si="32"/>
        <v>68</v>
      </c>
      <c r="EE28" s="146">
        <f t="shared" si="32"/>
        <v>68</v>
      </c>
      <c r="EF28" s="146">
        <f t="shared" si="32"/>
        <v>41</v>
      </c>
      <c r="EG28" s="146">
        <f t="shared" si="32"/>
        <v>34</v>
      </c>
      <c r="EH28" s="146">
        <f t="shared" si="32"/>
        <v>38</v>
      </c>
      <c r="EI28" s="146">
        <f t="shared" si="32"/>
        <v>37</v>
      </c>
      <c r="EJ28" s="146">
        <f t="shared" si="32"/>
        <v>8</v>
      </c>
      <c r="EK28" s="146">
        <f t="shared" si="32"/>
        <v>13</v>
      </c>
      <c r="EL28" s="152">
        <f t="shared" si="32"/>
        <v>25</v>
      </c>
      <c r="EM28" s="431"/>
      <c r="EN28" s="431"/>
      <c r="EO28" s="431"/>
      <c r="EP28" s="431"/>
      <c r="EQ28" s="431"/>
      <c r="ER28" s="431"/>
      <c r="ES28" s="431"/>
      <c r="ET28" s="431"/>
      <c r="EU28" s="431"/>
      <c r="EV28" s="431"/>
      <c r="EW28" s="431"/>
      <c r="EX28" s="431"/>
      <c r="EY28" s="431"/>
      <c r="EZ28" s="431"/>
      <c r="FA28" s="431"/>
      <c r="FB28" s="431"/>
      <c r="FC28" s="431"/>
      <c r="FD28" s="431"/>
      <c r="FE28" s="431"/>
      <c r="FF28" s="431"/>
      <c r="FG28" s="431"/>
      <c r="FH28" s="431"/>
      <c r="FI28" s="431"/>
      <c r="FJ28" s="431"/>
      <c r="FK28" s="431"/>
      <c r="FL28" s="431"/>
      <c r="FM28" s="431"/>
      <c r="FN28" s="431"/>
      <c r="FO28" s="160"/>
    </row>
    <row r="29" spans="2:172" ht="14.65" thickBot="1" x14ac:dyDescent="0.5">
      <c r="B29" s="48" t="s">
        <v>7</v>
      </c>
      <c r="C29" s="18">
        <v>46.2</v>
      </c>
      <c r="D29" s="18">
        <v>55.5</v>
      </c>
      <c r="E29" s="18">
        <v>69.7</v>
      </c>
      <c r="F29" s="215">
        <v>96.2</v>
      </c>
      <c r="G29" s="18">
        <v>116.1</v>
      </c>
      <c r="H29" s="18">
        <v>160</v>
      </c>
      <c r="I29" s="18">
        <v>205.2</v>
      </c>
      <c r="J29" s="18">
        <v>240</v>
      </c>
      <c r="K29" s="215">
        <v>282</v>
      </c>
      <c r="L29" s="18">
        <v>359</v>
      </c>
      <c r="M29" s="215">
        <v>435</v>
      </c>
      <c r="N29" s="215">
        <v>525</v>
      </c>
      <c r="O29" s="215">
        <v>609</v>
      </c>
      <c r="P29" s="49">
        <v>668</v>
      </c>
      <c r="Q29" s="49">
        <v>738</v>
      </c>
      <c r="R29" s="49">
        <v>793</v>
      </c>
      <c r="S29" s="49">
        <v>862</v>
      </c>
      <c r="T29" s="49">
        <v>917</v>
      </c>
      <c r="U29" s="49">
        <v>972</v>
      </c>
      <c r="V29" s="49">
        <v>1034</v>
      </c>
      <c r="W29" s="49">
        <v>1107</v>
      </c>
      <c r="X29" s="49">
        <v>1138</v>
      </c>
      <c r="Y29" s="49">
        <v>1168</v>
      </c>
      <c r="Z29" s="49">
        <v>1204</v>
      </c>
      <c r="AA29" s="49">
        <v>1246</v>
      </c>
      <c r="AB29" s="49">
        <v>1249</v>
      </c>
      <c r="AC29" s="49">
        <v>1257</v>
      </c>
      <c r="AD29" s="49">
        <v>1277</v>
      </c>
      <c r="AE29" s="165">
        <f t="shared" si="34"/>
        <v>9.2999999999999972</v>
      </c>
      <c r="AF29" s="165">
        <f t="shared" si="34"/>
        <v>14.200000000000003</v>
      </c>
      <c r="AG29" s="165">
        <f t="shared" si="34"/>
        <v>26.5</v>
      </c>
      <c r="AH29" s="165">
        <f t="shared" si="34"/>
        <v>19.899999999999991</v>
      </c>
      <c r="AI29" s="165">
        <f t="shared" si="34"/>
        <v>43.900000000000006</v>
      </c>
      <c r="AJ29" s="165">
        <f t="shared" si="34"/>
        <v>45.199999999999989</v>
      </c>
      <c r="AK29" s="165">
        <f t="shared" si="34"/>
        <v>34.800000000000011</v>
      </c>
      <c r="AL29" s="165">
        <f t="shared" si="34"/>
        <v>42</v>
      </c>
      <c r="AM29" s="165">
        <f t="shared" si="34"/>
        <v>77</v>
      </c>
      <c r="AN29" s="165">
        <f t="shared" si="34"/>
        <v>76</v>
      </c>
      <c r="AO29" s="165">
        <f t="shared" si="34"/>
        <v>90</v>
      </c>
      <c r="AP29" s="165">
        <f t="shared" si="34"/>
        <v>84</v>
      </c>
      <c r="AQ29" s="165">
        <f t="shared" si="34"/>
        <v>59</v>
      </c>
      <c r="AR29" s="165">
        <f t="shared" si="34"/>
        <v>70</v>
      </c>
      <c r="AS29" s="165">
        <f t="shared" si="34"/>
        <v>55</v>
      </c>
      <c r="AT29" s="165">
        <f t="shared" si="34"/>
        <v>69</v>
      </c>
      <c r="AU29" s="165">
        <f t="shared" si="35"/>
        <v>55</v>
      </c>
      <c r="AV29" s="165">
        <f t="shared" si="35"/>
        <v>55</v>
      </c>
      <c r="AW29" s="165">
        <f t="shared" si="35"/>
        <v>62</v>
      </c>
      <c r="AX29" s="165">
        <f t="shared" si="35"/>
        <v>73</v>
      </c>
      <c r="AY29" s="165">
        <f t="shared" si="35"/>
        <v>31</v>
      </c>
      <c r="AZ29" s="165">
        <f t="shared" si="35"/>
        <v>30</v>
      </c>
      <c r="BA29" s="165">
        <f t="shared" si="35"/>
        <v>36</v>
      </c>
      <c r="BB29" s="165">
        <f t="shared" si="35"/>
        <v>42</v>
      </c>
      <c r="BC29" s="165">
        <f t="shared" si="35"/>
        <v>3</v>
      </c>
      <c r="BD29" s="165">
        <f t="shared" si="35"/>
        <v>8</v>
      </c>
      <c r="BE29" s="152">
        <f t="shared" si="35"/>
        <v>20</v>
      </c>
      <c r="BF29" s="429"/>
      <c r="BG29" s="429"/>
      <c r="BH29" s="429"/>
      <c r="BI29" s="429"/>
      <c r="BJ29" s="429"/>
      <c r="BK29" s="429"/>
      <c r="BL29" s="429"/>
      <c r="BM29" s="429"/>
      <c r="BN29" s="429"/>
      <c r="BO29" s="429"/>
      <c r="BP29" s="429"/>
      <c r="BQ29" s="429"/>
      <c r="BR29" s="429"/>
      <c r="BS29" s="429"/>
      <c r="BT29" s="429"/>
      <c r="BU29" s="429"/>
      <c r="BV29" s="429"/>
      <c r="BW29" s="429"/>
      <c r="BX29" s="429"/>
      <c r="BY29" s="429"/>
      <c r="BZ29" s="429"/>
      <c r="CA29" s="429"/>
      <c r="CB29" s="429"/>
      <c r="CC29" s="429"/>
      <c r="CD29" s="429"/>
      <c r="CE29" s="429"/>
      <c r="CF29" s="429"/>
      <c r="CG29" s="429"/>
      <c r="CH29" s="160"/>
      <c r="CI29" s="30" t="s">
        <v>62</v>
      </c>
      <c r="CJ29" s="21">
        <v>46.9</v>
      </c>
      <c r="CK29" s="21">
        <v>57.5</v>
      </c>
      <c r="CL29" s="21">
        <v>77.7</v>
      </c>
      <c r="CM29" s="19">
        <v>116.7</v>
      </c>
      <c r="CN29" s="21">
        <v>141.30000000000001</v>
      </c>
      <c r="CO29" s="21">
        <v>195.1</v>
      </c>
      <c r="CP29" s="21">
        <v>257.3</v>
      </c>
      <c r="CQ29" s="21">
        <v>304</v>
      </c>
      <c r="CR29" s="21">
        <v>356</v>
      </c>
      <c r="CS29" s="19">
        <v>443</v>
      </c>
      <c r="CT29" s="19">
        <v>526</v>
      </c>
      <c r="CU29" s="19">
        <v>621</v>
      </c>
      <c r="CV29" s="172">
        <v>706</v>
      </c>
      <c r="CW29" s="215">
        <v>771</v>
      </c>
      <c r="CX29" s="173">
        <v>848</v>
      </c>
      <c r="CY29" s="19">
        <v>915</v>
      </c>
      <c r="CZ29" s="19">
        <v>982</v>
      </c>
      <c r="DA29" s="19">
        <v>1046</v>
      </c>
      <c r="DB29" s="19">
        <v>1105</v>
      </c>
      <c r="DC29" s="19">
        <v>1175</v>
      </c>
      <c r="DD29" s="19">
        <v>1245</v>
      </c>
      <c r="DE29" s="19">
        <v>1288</v>
      </c>
      <c r="DF29" s="19">
        <v>1326</v>
      </c>
      <c r="DG29" s="19">
        <v>1370</v>
      </c>
      <c r="DH29" s="19">
        <v>1413</v>
      </c>
      <c r="DI29" s="19">
        <v>1423</v>
      </c>
      <c r="DJ29" s="19">
        <v>1437</v>
      </c>
      <c r="DK29" s="19">
        <v>1460</v>
      </c>
      <c r="DL29" s="174">
        <f t="shared" si="31"/>
        <v>10.600000000000001</v>
      </c>
      <c r="DM29" s="174">
        <f t="shared" si="31"/>
        <v>20.200000000000003</v>
      </c>
      <c r="DN29" s="174">
        <f t="shared" si="31"/>
        <v>39</v>
      </c>
      <c r="DO29" s="174">
        <f t="shared" si="31"/>
        <v>24.600000000000009</v>
      </c>
      <c r="DP29" s="174">
        <f t="shared" si="31"/>
        <v>53.799999999999983</v>
      </c>
      <c r="DQ29" s="174">
        <f t="shared" si="31"/>
        <v>62.200000000000017</v>
      </c>
      <c r="DR29" s="174">
        <f t="shared" si="31"/>
        <v>46.699999999999989</v>
      </c>
      <c r="DS29" s="174">
        <f t="shared" si="31"/>
        <v>52</v>
      </c>
      <c r="DT29" s="174">
        <f t="shared" si="31"/>
        <v>87</v>
      </c>
      <c r="DU29" s="175">
        <f t="shared" si="31"/>
        <v>83</v>
      </c>
      <c r="DV29" s="175">
        <f t="shared" si="31"/>
        <v>95</v>
      </c>
      <c r="DW29" s="175">
        <f t="shared" si="31"/>
        <v>85</v>
      </c>
      <c r="DX29" s="175">
        <f t="shared" si="31"/>
        <v>65</v>
      </c>
      <c r="DY29" s="175">
        <f t="shared" si="31"/>
        <v>77</v>
      </c>
      <c r="DZ29" s="175">
        <f t="shared" si="31"/>
        <v>67</v>
      </c>
      <c r="EA29" s="175">
        <f t="shared" si="31"/>
        <v>67</v>
      </c>
      <c r="EB29" s="175">
        <f t="shared" si="32"/>
        <v>64</v>
      </c>
      <c r="EC29" s="175">
        <f t="shared" si="32"/>
        <v>59</v>
      </c>
      <c r="ED29" s="175">
        <f t="shared" si="32"/>
        <v>70</v>
      </c>
      <c r="EE29" s="175">
        <f t="shared" si="32"/>
        <v>70</v>
      </c>
      <c r="EF29" s="175">
        <f t="shared" si="32"/>
        <v>43</v>
      </c>
      <c r="EG29" s="175">
        <f t="shared" si="32"/>
        <v>38</v>
      </c>
      <c r="EH29" s="175">
        <f t="shared" si="32"/>
        <v>44</v>
      </c>
      <c r="EI29" s="175">
        <f t="shared" si="32"/>
        <v>43</v>
      </c>
      <c r="EJ29" s="175">
        <f t="shared" si="32"/>
        <v>10</v>
      </c>
      <c r="EK29" s="175">
        <f t="shared" si="32"/>
        <v>14</v>
      </c>
      <c r="EL29" s="174">
        <f t="shared" si="32"/>
        <v>23</v>
      </c>
      <c r="EM29" s="432"/>
      <c r="EN29" s="432"/>
      <c r="EO29" s="432"/>
      <c r="EP29" s="432"/>
      <c r="EQ29" s="432"/>
      <c r="ER29" s="432"/>
      <c r="ES29" s="432"/>
      <c r="ET29" s="432"/>
      <c r="EU29" s="432"/>
      <c r="EV29" s="432"/>
      <c r="EW29" s="432"/>
      <c r="EX29" s="432"/>
      <c r="EY29" s="432"/>
      <c r="EZ29" s="432"/>
      <c r="FA29" s="432"/>
      <c r="FB29" s="432"/>
      <c r="FC29" s="432"/>
      <c r="FD29" s="432"/>
      <c r="FE29" s="432"/>
      <c r="FF29" s="432"/>
      <c r="FG29" s="432"/>
      <c r="FH29" s="432"/>
      <c r="FI29" s="432"/>
      <c r="FJ29" s="432"/>
      <c r="FK29" s="432"/>
      <c r="FL29" s="432"/>
      <c r="FM29" s="432"/>
      <c r="FN29" s="432"/>
      <c r="FO29" s="160"/>
    </row>
    <row r="30" spans="2:172" ht="14.65" thickBot="1" x14ac:dyDescent="0.5">
      <c r="B30" s="411" t="s">
        <v>84</v>
      </c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B30" s="412"/>
      <c r="AC30" s="412"/>
      <c r="AD30" s="412"/>
      <c r="AE30" s="412"/>
      <c r="AF30" s="412"/>
      <c r="AG30" s="412"/>
      <c r="AH30" s="412"/>
      <c r="AI30" s="412"/>
      <c r="AJ30" s="412"/>
      <c r="AK30" s="412"/>
      <c r="AL30" s="412"/>
      <c r="AM30" s="412"/>
      <c r="AN30" s="412"/>
      <c r="AO30" s="412"/>
      <c r="AP30" s="412"/>
      <c r="AQ30" s="412"/>
      <c r="AR30" s="412"/>
      <c r="AS30" s="412"/>
      <c r="AT30" s="412"/>
      <c r="AU30" s="412"/>
      <c r="AV30" s="412"/>
      <c r="AW30" s="412"/>
      <c r="AX30" s="412"/>
      <c r="AY30" s="412"/>
      <c r="AZ30" s="412"/>
      <c r="BA30" s="412"/>
      <c r="BB30" s="412"/>
      <c r="BC30" s="412"/>
      <c r="BD30" s="412"/>
      <c r="BE30" s="412"/>
      <c r="BF30" s="412"/>
      <c r="BG30" s="412"/>
      <c r="BH30" s="412"/>
      <c r="BI30" s="412"/>
      <c r="BJ30" s="412"/>
      <c r="BK30" s="412"/>
      <c r="BL30" s="412"/>
      <c r="BM30" s="412"/>
      <c r="BN30" s="412"/>
      <c r="BO30" s="412"/>
      <c r="BP30" s="412"/>
      <c r="BQ30" s="412"/>
      <c r="BR30" s="412"/>
      <c r="BS30" s="412"/>
      <c r="BT30" s="412"/>
      <c r="BU30" s="412"/>
      <c r="BV30" s="412"/>
      <c r="BW30" s="412"/>
      <c r="BX30" s="412"/>
      <c r="BY30" s="412"/>
      <c r="BZ30" s="412"/>
      <c r="CA30" s="412"/>
      <c r="CB30" s="412"/>
      <c r="CC30" s="412"/>
      <c r="CD30" s="412"/>
      <c r="CE30" s="412"/>
      <c r="CF30" s="412"/>
      <c r="CG30" s="413"/>
      <c r="CH30" s="160"/>
      <c r="CI30" s="411" t="s">
        <v>28</v>
      </c>
      <c r="CJ30" s="412"/>
      <c r="CK30" s="412"/>
      <c r="CL30" s="412"/>
      <c r="CM30" s="412"/>
      <c r="CN30" s="412"/>
      <c r="CO30" s="412"/>
      <c r="CP30" s="412"/>
      <c r="CQ30" s="412"/>
      <c r="CR30" s="412"/>
      <c r="CS30" s="412"/>
      <c r="CT30" s="412"/>
      <c r="CU30" s="412"/>
      <c r="CV30" s="412"/>
      <c r="CW30" s="412"/>
      <c r="CX30" s="412"/>
      <c r="CY30" s="412"/>
      <c r="CZ30" s="412"/>
      <c r="DA30" s="412"/>
      <c r="DB30" s="412"/>
      <c r="DC30" s="412"/>
      <c r="DD30" s="412"/>
      <c r="DE30" s="412"/>
      <c r="DF30" s="412"/>
      <c r="DG30" s="412"/>
      <c r="DH30" s="412"/>
      <c r="DI30" s="412"/>
      <c r="DJ30" s="412"/>
      <c r="DK30" s="412"/>
      <c r="DL30" s="412"/>
      <c r="DM30" s="412"/>
      <c r="DN30" s="412"/>
      <c r="DO30" s="412"/>
      <c r="DP30" s="412"/>
      <c r="DQ30" s="412"/>
      <c r="DR30" s="412"/>
      <c r="DS30" s="412"/>
      <c r="DT30" s="412"/>
      <c r="DU30" s="412"/>
      <c r="DV30" s="412"/>
      <c r="DW30" s="412"/>
      <c r="DX30" s="412"/>
      <c r="DY30" s="412"/>
      <c r="DZ30" s="412"/>
      <c r="EA30" s="412"/>
      <c r="EB30" s="412"/>
      <c r="EC30" s="412"/>
      <c r="ED30" s="412"/>
      <c r="EE30" s="412"/>
      <c r="EF30" s="412"/>
      <c r="EG30" s="412"/>
      <c r="EH30" s="412"/>
      <c r="EI30" s="412"/>
      <c r="EJ30" s="412"/>
      <c r="EK30" s="412"/>
      <c r="EL30" s="412"/>
      <c r="EM30" s="412"/>
      <c r="EN30" s="412"/>
      <c r="EO30" s="412"/>
      <c r="EP30" s="412"/>
      <c r="EQ30" s="412"/>
      <c r="ER30" s="412"/>
      <c r="ES30" s="412"/>
      <c r="ET30" s="412"/>
      <c r="EU30" s="412"/>
      <c r="EV30" s="412"/>
      <c r="EW30" s="412"/>
      <c r="EX30" s="412"/>
      <c r="EY30" s="412"/>
      <c r="EZ30" s="412"/>
      <c r="FA30" s="412"/>
      <c r="FB30" s="412"/>
      <c r="FC30" s="412"/>
      <c r="FD30" s="412"/>
      <c r="FE30" s="412"/>
      <c r="FF30" s="412"/>
      <c r="FG30" s="412"/>
      <c r="FH30" s="412"/>
      <c r="FI30" s="412"/>
      <c r="FJ30" s="412"/>
      <c r="FK30" s="412"/>
      <c r="FL30" s="412"/>
      <c r="FM30" s="412"/>
      <c r="FN30" s="413"/>
      <c r="FO30" s="160"/>
    </row>
    <row r="31" spans="2:172" x14ac:dyDescent="0.45">
      <c r="B31" s="29" t="s">
        <v>89</v>
      </c>
      <c r="C31" s="243">
        <v>1.4</v>
      </c>
      <c r="D31" s="243">
        <v>1.9</v>
      </c>
      <c r="E31" s="243">
        <v>5.6</v>
      </c>
      <c r="F31" s="243">
        <v>10.9</v>
      </c>
      <c r="G31" s="243">
        <v>21.3</v>
      </c>
      <c r="H31" s="243">
        <v>42.9</v>
      </c>
      <c r="I31" s="243">
        <v>71</v>
      </c>
      <c r="J31" s="243">
        <v>92</v>
      </c>
      <c r="K31" s="243">
        <v>104</v>
      </c>
      <c r="L31" s="243">
        <v>163</v>
      </c>
      <c r="M31" s="243">
        <v>238</v>
      </c>
      <c r="N31" s="243">
        <v>306</v>
      </c>
      <c r="O31" s="243">
        <v>385</v>
      </c>
      <c r="P31" s="243">
        <v>448</v>
      </c>
      <c r="Q31" s="243">
        <v>522</v>
      </c>
      <c r="R31" s="243">
        <v>567</v>
      </c>
      <c r="S31" s="243">
        <v>612</v>
      </c>
      <c r="T31" s="243">
        <v>669</v>
      </c>
      <c r="U31" s="243">
        <v>710</v>
      </c>
      <c r="V31" s="243">
        <v>759</v>
      </c>
      <c r="W31" s="243">
        <v>816</v>
      </c>
      <c r="X31" s="243">
        <v>856</v>
      </c>
      <c r="Y31" s="243">
        <v>875</v>
      </c>
      <c r="Z31" s="243">
        <v>904</v>
      </c>
      <c r="AA31" s="243">
        <v>933</v>
      </c>
      <c r="AB31" s="243">
        <v>940</v>
      </c>
      <c r="AC31" s="243">
        <v>946</v>
      </c>
      <c r="AD31" s="243">
        <v>951</v>
      </c>
      <c r="AE31" s="145">
        <f>D31-C31</f>
        <v>0.5</v>
      </c>
      <c r="AF31" s="145">
        <f t="shared" ref="AF31:BE32" si="37">E31-D31</f>
        <v>3.6999999999999997</v>
      </c>
      <c r="AG31" s="145">
        <f t="shared" si="37"/>
        <v>5.3000000000000007</v>
      </c>
      <c r="AH31" s="145">
        <f t="shared" si="37"/>
        <v>10.4</v>
      </c>
      <c r="AI31" s="145">
        <f t="shared" si="37"/>
        <v>21.599999999999998</v>
      </c>
      <c r="AJ31" s="145">
        <f t="shared" si="37"/>
        <v>28.1</v>
      </c>
      <c r="AK31" s="145">
        <f t="shared" si="37"/>
        <v>21</v>
      </c>
      <c r="AL31" s="145">
        <f t="shared" si="37"/>
        <v>12</v>
      </c>
      <c r="AM31" s="145">
        <f t="shared" si="37"/>
        <v>59</v>
      </c>
      <c r="AN31" s="145">
        <f t="shared" si="37"/>
        <v>75</v>
      </c>
      <c r="AO31" s="145">
        <f t="shared" si="37"/>
        <v>68</v>
      </c>
      <c r="AP31" s="145">
        <f t="shared" si="37"/>
        <v>79</v>
      </c>
      <c r="AQ31" s="145">
        <f t="shared" si="37"/>
        <v>63</v>
      </c>
      <c r="AR31" s="145">
        <f t="shared" si="37"/>
        <v>74</v>
      </c>
      <c r="AS31" s="145">
        <f t="shared" si="37"/>
        <v>45</v>
      </c>
      <c r="AT31" s="145">
        <f t="shared" si="37"/>
        <v>45</v>
      </c>
      <c r="AU31" s="145">
        <f t="shared" si="37"/>
        <v>57</v>
      </c>
      <c r="AV31" s="145">
        <f t="shared" si="37"/>
        <v>41</v>
      </c>
      <c r="AW31" s="145">
        <f t="shared" si="37"/>
        <v>49</v>
      </c>
      <c r="AX31" s="145">
        <f t="shared" si="37"/>
        <v>57</v>
      </c>
      <c r="AY31" s="145">
        <f t="shared" si="37"/>
        <v>40</v>
      </c>
      <c r="AZ31" s="145">
        <f t="shared" si="37"/>
        <v>19</v>
      </c>
      <c r="BA31" s="145">
        <f t="shared" si="37"/>
        <v>29</v>
      </c>
      <c r="BB31" s="145">
        <f t="shared" si="37"/>
        <v>29</v>
      </c>
      <c r="BC31" s="145">
        <f t="shared" si="37"/>
        <v>7</v>
      </c>
      <c r="BD31" s="145">
        <f t="shared" si="37"/>
        <v>6</v>
      </c>
      <c r="BE31" s="145">
        <f t="shared" si="37"/>
        <v>5</v>
      </c>
      <c r="BF31" s="428">
        <f>AVERAGE(C31:C32)</f>
        <v>2.75</v>
      </c>
      <c r="BG31" s="428">
        <f t="shared" ref="BG31:CG31" si="38">AVERAGE(D31:D32)</f>
        <v>4.55</v>
      </c>
      <c r="BH31" s="428">
        <f t="shared" si="38"/>
        <v>9.4499999999999993</v>
      </c>
      <c r="BI31" s="428">
        <f t="shared" si="38"/>
        <v>17.149999999999999</v>
      </c>
      <c r="BJ31" s="428">
        <f t="shared" si="38"/>
        <v>29.450000000000003</v>
      </c>
      <c r="BK31" s="428">
        <f t="shared" si="38"/>
        <v>53.7</v>
      </c>
      <c r="BL31" s="428">
        <f t="shared" si="38"/>
        <v>82.15</v>
      </c>
      <c r="BM31" s="428">
        <f t="shared" si="38"/>
        <v>106.5</v>
      </c>
      <c r="BN31" s="428">
        <f t="shared" si="38"/>
        <v>124.5</v>
      </c>
      <c r="BO31" s="428">
        <f t="shared" si="38"/>
        <v>184</v>
      </c>
      <c r="BP31" s="428">
        <f t="shared" si="38"/>
        <v>262</v>
      </c>
      <c r="BQ31" s="428">
        <f t="shared" si="38"/>
        <v>337.5</v>
      </c>
      <c r="BR31" s="428">
        <f t="shared" si="38"/>
        <v>421</v>
      </c>
      <c r="BS31" s="428">
        <f t="shared" si="38"/>
        <v>485.5</v>
      </c>
      <c r="BT31" s="428">
        <f t="shared" si="38"/>
        <v>557.5</v>
      </c>
      <c r="BU31" s="428">
        <f t="shared" si="38"/>
        <v>601.5</v>
      </c>
      <c r="BV31" s="428">
        <f t="shared" si="38"/>
        <v>649</v>
      </c>
      <c r="BW31" s="428">
        <f t="shared" si="38"/>
        <v>707.5</v>
      </c>
      <c r="BX31" s="428">
        <f t="shared" si="38"/>
        <v>747.5</v>
      </c>
      <c r="BY31" s="428">
        <f t="shared" si="38"/>
        <v>797.5</v>
      </c>
      <c r="BZ31" s="428">
        <f t="shared" si="38"/>
        <v>857</v>
      </c>
      <c r="CA31" s="428">
        <f t="shared" si="38"/>
        <v>896.5</v>
      </c>
      <c r="CB31" s="428">
        <f t="shared" si="38"/>
        <v>917</v>
      </c>
      <c r="CC31" s="428">
        <f t="shared" si="38"/>
        <v>947</v>
      </c>
      <c r="CD31" s="428">
        <f t="shared" si="38"/>
        <v>976</v>
      </c>
      <c r="CE31" s="428">
        <f t="shared" si="38"/>
        <v>983</v>
      </c>
      <c r="CF31" s="428">
        <f t="shared" si="38"/>
        <v>989.5</v>
      </c>
      <c r="CG31" s="428">
        <f t="shared" si="38"/>
        <v>994.5</v>
      </c>
      <c r="CH31" s="160"/>
      <c r="CI31" s="28" t="s">
        <v>29</v>
      </c>
      <c r="CJ31" s="33">
        <v>43.1</v>
      </c>
      <c r="CK31" s="33">
        <v>49.6</v>
      </c>
      <c r="CL31" s="33">
        <v>66.099999999999994</v>
      </c>
      <c r="CM31" s="24">
        <v>99.3</v>
      </c>
      <c r="CN31" s="33">
        <v>119.6</v>
      </c>
      <c r="CO31" s="33">
        <v>165.8</v>
      </c>
      <c r="CP31" s="33">
        <v>225</v>
      </c>
      <c r="CQ31" s="33">
        <v>270</v>
      </c>
      <c r="CR31" s="33">
        <v>327</v>
      </c>
      <c r="CS31" s="24">
        <v>412</v>
      </c>
      <c r="CT31" s="24">
        <v>493</v>
      </c>
      <c r="CU31" s="24">
        <v>589</v>
      </c>
      <c r="CV31" s="34">
        <v>666</v>
      </c>
      <c r="CW31" s="215">
        <v>729</v>
      </c>
      <c r="CX31" s="144">
        <v>802</v>
      </c>
      <c r="CY31" s="24">
        <v>865</v>
      </c>
      <c r="CZ31" s="24">
        <v>926</v>
      </c>
      <c r="DA31" s="24">
        <v>990</v>
      </c>
      <c r="DB31" s="24">
        <v>1046</v>
      </c>
      <c r="DC31" s="24">
        <v>1110</v>
      </c>
      <c r="DD31" s="24">
        <v>1176</v>
      </c>
      <c r="DE31" s="24">
        <v>1214</v>
      </c>
      <c r="DF31" s="24">
        <v>1248</v>
      </c>
      <c r="DG31" s="24">
        <v>1294</v>
      </c>
      <c r="DH31" s="24">
        <v>1329</v>
      </c>
      <c r="DI31" s="24">
        <v>1338</v>
      </c>
      <c r="DJ31" s="24">
        <v>1349</v>
      </c>
      <c r="DK31" s="24">
        <v>1367</v>
      </c>
      <c r="DL31" s="145">
        <f t="shared" ref="DL31:EA35" si="39">CK31-CJ31</f>
        <v>6.5</v>
      </c>
      <c r="DM31" s="145">
        <f t="shared" si="39"/>
        <v>16.499999999999993</v>
      </c>
      <c r="DN31" s="145">
        <f t="shared" si="39"/>
        <v>33.200000000000003</v>
      </c>
      <c r="DO31" s="145">
        <f t="shared" si="39"/>
        <v>20.299999999999997</v>
      </c>
      <c r="DP31" s="145">
        <f t="shared" si="39"/>
        <v>46.200000000000017</v>
      </c>
      <c r="DQ31" s="145">
        <f t="shared" si="39"/>
        <v>59.199999999999989</v>
      </c>
      <c r="DR31" s="145">
        <f t="shared" si="39"/>
        <v>45</v>
      </c>
      <c r="DS31" s="145">
        <f t="shared" si="39"/>
        <v>57</v>
      </c>
      <c r="DT31" s="145">
        <f t="shared" si="39"/>
        <v>85</v>
      </c>
      <c r="DU31" s="166">
        <f t="shared" si="39"/>
        <v>81</v>
      </c>
      <c r="DV31" s="166">
        <f t="shared" si="39"/>
        <v>96</v>
      </c>
      <c r="DW31" s="166">
        <f t="shared" si="39"/>
        <v>77</v>
      </c>
      <c r="DX31" s="166">
        <f t="shared" si="39"/>
        <v>63</v>
      </c>
      <c r="DY31" s="166">
        <f t="shared" si="39"/>
        <v>73</v>
      </c>
      <c r="DZ31" s="166">
        <f t="shared" si="39"/>
        <v>63</v>
      </c>
      <c r="EA31" s="166">
        <f t="shared" si="39"/>
        <v>61</v>
      </c>
      <c r="EB31" s="166">
        <f t="shared" ref="EB31:EL35" si="40">DA31-CZ31</f>
        <v>64</v>
      </c>
      <c r="EC31" s="166">
        <f t="shared" si="40"/>
        <v>56</v>
      </c>
      <c r="ED31" s="166">
        <f t="shared" si="40"/>
        <v>64</v>
      </c>
      <c r="EE31" s="166">
        <f t="shared" si="40"/>
        <v>66</v>
      </c>
      <c r="EF31" s="166">
        <f t="shared" si="40"/>
        <v>38</v>
      </c>
      <c r="EG31" s="166">
        <f t="shared" si="40"/>
        <v>34</v>
      </c>
      <c r="EH31" s="166">
        <f t="shared" si="40"/>
        <v>46</v>
      </c>
      <c r="EI31" s="166">
        <f t="shared" si="40"/>
        <v>35</v>
      </c>
      <c r="EJ31" s="166">
        <f t="shared" si="40"/>
        <v>9</v>
      </c>
      <c r="EK31" s="166">
        <f t="shared" si="40"/>
        <v>11</v>
      </c>
      <c r="EL31" s="166">
        <f t="shared" si="40"/>
        <v>18</v>
      </c>
      <c r="EM31" s="434">
        <f t="shared" ref="EM31:FN31" si="41">AVERAGE(CJ31:CJ35)</f>
        <v>40.440000000000005</v>
      </c>
      <c r="EN31" s="434">
        <f t="shared" si="41"/>
        <v>46.14</v>
      </c>
      <c r="EO31" s="434">
        <f t="shared" si="41"/>
        <v>62.759999999999991</v>
      </c>
      <c r="EP31" s="434">
        <f t="shared" si="41"/>
        <v>95.48</v>
      </c>
      <c r="EQ31" s="434">
        <f t="shared" si="41"/>
        <v>114.16</v>
      </c>
      <c r="ER31" s="434">
        <f t="shared" si="41"/>
        <v>158.22</v>
      </c>
      <c r="ES31" s="434">
        <f t="shared" si="41"/>
        <v>216.06</v>
      </c>
      <c r="ET31" s="434">
        <f t="shared" si="41"/>
        <v>257</v>
      </c>
      <c r="EU31" s="434">
        <f t="shared" si="41"/>
        <v>310.2</v>
      </c>
      <c r="EV31" s="434">
        <f t="shared" si="41"/>
        <v>390</v>
      </c>
      <c r="EW31" s="434">
        <f t="shared" si="41"/>
        <v>467.6</v>
      </c>
      <c r="EX31" s="434">
        <f t="shared" si="41"/>
        <v>559</v>
      </c>
      <c r="EY31" s="434">
        <f t="shared" si="41"/>
        <v>632</v>
      </c>
      <c r="EZ31" s="434">
        <f t="shared" si="41"/>
        <v>690.6</v>
      </c>
      <c r="FA31" s="434">
        <f t="shared" si="41"/>
        <v>760.2</v>
      </c>
      <c r="FB31" s="434">
        <f t="shared" si="41"/>
        <v>820</v>
      </c>
      <c r="FC31" s="434">
        <f t="shared" si="41"/>
        <v>879</v>
      </c>
      <c r="FD31" s="434">
        <f t="shared" si="41"/>
        <v>939.4</v>
      </c>
      <c r="FE31" s="434">
        <f t="shared" si="41"/>
        <v>991.8</v>
      </c>
      <c r="FF31" s="434">
        <f t="shared" si="41"/>
        <v>1054.8</v>
      </c>
      <c r="FG31" s="434">
        <f t="shared" si="41"/>
        <v>1117.4000000000001</v>
      </c>
      <c r="FH31" s="434">
        <f t="shared" si="41"/>
        <v>1153.4000000000001</v>
      </c>
      <c r="FI31" s="434">
        <f t="shared" si="41"/>
        <v>1186.4000000000001</v>
      </c>
      <c r="FJ31" s="434">
        <f t="shared" si="41"/>
        <v>1230.2</v>
      </c>
      <c r="FK31" s="434">
        <f t="shared" si="41"/>
        <v>1262.8</v>
      </c>
      <c r="FL31" s="434">
        <f t="shared" si="41"/>
        <v>1270.5999999999999</v>
      </c>
      <c r="FM31" s="434">
        <f t="shared" si="41"/>
        <v>1280.2</v>
      </c>
      <c r="FN31" s="434">
        <f t="shared" si="41"/>
        <v>1298.4000000000001</v>
      </c>
      <c r="FO31" s="160"/>
    </row>
    <row r="32" spans="2:172" ht="14.65" thickBot="1" x14ac:dyDescent="0.5">
      <c r="B32" s="125" t="s">
        <v>86</v>
      </c>
      <c r="C32" s="21">
        <v>4.0999999999999996</v>
      </c>
      <c r="D32" s="21">
        <v>7.2</v>
      </c>
      <c r="E32" s="21">
        <v>13.3</v>
      </c>
      <c r="F32" s="19">
        <v>23.4</v>
      </c>
      <c r="G32" s="21">
        <v>37.6</v>
      </c>
      <c r="H32" s="21">
        <v>64.5</v>
      </c>
      <c r="I32" s="21">
        <v>93.3</v>
      </c>
      <c r="J32" s="21">
        <v>121</v>
      </c>
      <c r="K32" s="19">
        <v>145</v>
      </c>
      <c r="L32" s="21">
        <v>205</v>
      </c>
      <c r="M32" s="19">
        <v>286</v>
      </c>
      <c r="N32" s="19">
        <v>369</v>
      </c>
      <c r="O32" s="19">
        <v>457</v>
      </c>
      <c r="P32" s="19">
        <v>523</v>
      </c>
      <c r="Q32" s="19">
        <v>593</v>
      </c>
      <c r="R32" s="19">
        <v>636</v>
      </c>
      <c r="S32" s="19">
        <v>686</v>
      </c>
      <c r="T32" s="19">
        <v>746</v>
      </c>
      <c r="U32" s="19">
        <v>785</v>
      </c>
      <c r="V32" s="19">
        <v>836</v>
      </c>
      <c r="W32" s="19">
        <v>898</v>
      </c>
      <c r="X32" s="19">
        <v>937</v>
      </c>
      <c r="Y32" s="19">
        <v>959</v>
      </c>
      <c r="Z32" s="19">
        <v>990</v>
      </c>
      <c r="AA32" s="19">
        <v>1019</v>
      </c>
      <c r="AB32" s="19">
        <v>1026</v>
      </c>
      <c r="AC32" s="19">
        <v>1033</v>
      </c>
      <c r="AD32" s="19">
        <v>1038</v>
      </c>
      <c r="AE32" s="174">
        <f>D32-C32</f>
        <v>3.1000000000000005</v>
      </c>
      <c r="AF32" s="174">
        <f t="shared" si="37"/>
        <v>6.1000000000000005</v>
      </c>
      <c r="AG32" s="174">
        <f t="shared" si="37"/>
        <v>10.099999999999998</v>
      </c>
      <c r="AH32" s="174">
        <f t="shared" si="37"/>
        <v>14.200000000000003</v>
      </c>
      <c r="AI32" s="174">
        <f t="shared" si="37"/>
        <v>26.9</v>
      </c>
      <c r="AJ32" s="174">
        <f t="shared" si="37"/>
        <v>28.799999999999997</v>
      </c>
      <c r="AK32" s="174">
        <f t="shared" si="37"/>
        <v>27.700000000000003</v>
      </c>
      <c r="AL32" s="174">
        <f t="shared" si="37"/>
        <v>24</v>
      </c>
      <c r="AM32" s="174">
        <f t="shared" si="37"/>
        <v>60</v>
      </c>
      <c r="AN32" s="174">
        <f t="shared" si="37"/>
        <v>81</v>
      </c>
      <c r="AO32" s="174">
        <f t="shared" si="37"/>
        <v>83</v>
      </c>
      <c r="AP32" s="174">
        <f t="shared" si="37"/>
        <v>88</v>
      </c>
      <c r="AQ32" s="174">
        <f t="shared" si="37"/>
        <v>66</v>
      </c>
      <c r="AR32" s="174">
        <f t="shared" si="37"/>
        <v>70</v>
      </c>
      <c r="AS32" s="174">
        <f t="shared" si="37"/>
        <v>43</v>
      </c>
      <c r="AT32" s="174">
        <f t="shared" si="37"/>
        <v>50</v>
      </c>
      <c r="AU32" s="174">
        <f t="shared" si="37"/>
        <v>60</v>
      </c>
      <c r="AV32" s="174">
        <f t="shared" si="37"/>
        <v>39</v>
      </c>
      <c r="AW32" s="174">
        <f t="shared" si="37"/>
        <v>51</v>
      </c>
      <c r="AX32" s="174">
        <f t="shared" si="37"/>
        <v>62</v>
      </c>
      <c r="AY32" s="174">
        <f t="shared" si="37"/>
        <v>39</v>
      </c>
      <c r="AZ32" s="174">
        <f t="shared" si="37"/>
        <v>22</v>
      </c>
      <c r="BA32" s="174">
        <f t="shared" si="37"/>
        <v>31</v>
      </c>
      <c r="BB32" s="174">
        <f t="shared" si="37"/>
        <v>29</v>
      </c>
      <c r="BC32" s="174">
        <f t="shared" si="37"/>
        <v>7</v>
      </c>
      <c r="BD32" s="174">
        <f t="shared" si="37"/>
        <v>7</v>
      </c>
      <c r="BE32" s="174">
        <f t="shared" si="37"/>
        <v>5</v>
      </c>
      <c r="BF32" s="428"/>
      <c r="BG32" s="428"/>
      <c r="BH32" s="428"/>
      <c r="BI32" s="428"/>
      <c r="BJ32" s="428"/>
      <c r="BK32" s="428"/>
      <c r="BL32" s="428"/>
      <c r="BM32" s="428"/>
      <c r="BN32" s="428"/>
      <c r="BO32" s="428"/>
      <c r="BP32" s="428"/>
      <c r="BQ32" s="428"/>
      <c r="BR32" s="428"/>
      <c r="BS32" s="428"/>
      <c r="BT32" s="428"/>
      <c r="BU32" s="428"/>
      <c r="BV32" s="428"/>
      <c r="BW32" s="428"/>
      <c r="BX32" s="428"/>
      <c r="BY32" s="428"/>
      <c r="BZ32" s="428"/>
      <c r="CA32" s="428"/>
      <c r="CB32" s="428"/>
      <c r="CC32" s="428"/>
      <c r="CD32" s="428"/>
      <c r="CE32" s="428"/>
      <c r="CF32" s="428"/>
      <c r="CG32" s="428"/>
      <c r="CH32" s="160"/>
      <c r="CI32" s="32" t="s">
        <v>30</v>
      </c>
      <c r="CJ32" s="18">
        <v>40.700000000000003</v>
      </c>
      <c r="CK32" s="18">
        <v>45.3</v>
      </c>
      <c r="CL32" s="18">
        <v>62.5</v>
      </c>
      <c r="CM32" s="215">
        <v>96.3</v>
      </c>
      <c r="CN32" s="18">
        <v>113.6</v>
      </c>
      <c r="CO32" s="18">
        <v>159.4</v>
      </c>
      <c r="CP32" s="18">
        <v>217.6</v>
      </c>
      <c r="CQ32" s="18">
        <v>254</v>
      </c>
      <c r="CR32" s="18">
        <v>305</v>
      </c>
      <c r="CS32" s="215">
        <v>384</v>
      </c>
      <c r="CT32" s="215">
        <v>459</v>
      </c>
      <c r="CU32" s="215">
        <v>548</v>
      </c>
      <c r="CV32" s="49">
        <v>619</v>
      </c>
      <c r="CW32" s="215">
        <v>674</v>
      </c>
      <c r="CX32" s="151">
        <v>740</v>
      </c>
      <c r="CY32" s="215">
        <v>797</v>
      </c>
      <c r="CZ32" s="215">
        <v>854</v>
      </c>
      <c r="DA32" s="215">
        <v>912</v>
      </c>
      <c r="DB32" s="215">
        <v>960</v>
      </c>
      <c r="DC32" s="215">
        <v>1023</v>
      </c>
      <c r="DD32" s="215">
        <v>1081</v>
      </c>
      <c r="DE32" s="215">
        <v>1115</v>
      </c>
      <c r="DF32" s="215">
        <v>1146</v>
      </c>
      <c r="DG32" s="215">
        <v>1190</v>
      </c>
      <c r="DH32" s="215">
        <v>1221</v>
      </c>
      <c r="DI32" s="215">
        <v>1228</v>
      </c>
      <c r="DJ32" s="215">
        <v>1236</v>
      </c>
      <c r="DK32" s="215">
        <v>1255</v>
      </c>
      <c r="DL32" s="152">
        <f t="shared" si="39"/>
        <v>4.5999999999999943</v>
      </c>
      <c r="DM32" s="152">
        <f t="shared" si="39"/>
        <v>17.200000000000003</v>
      </c>
      <c r="DN32" s="152">
        <f t="shared" si="39"/>
        <v>33.799999999999997</v>
      </c>
      <c r="DO32" s="152">
        <f t="shared" si="39"/>
        <v>17.299999999999997</v>
      </c>
      <c r="DP32" s="152">
        <f t="shared" si="39"/>
        <v>45.800000000000011</v>
      </c>
      <c r="DQ32" s="152">
        <f t="shared" si="39"/>
        <v>58.199999999999989</v>
      </c>
      <c r="DR32" s="152">
        <f t="shared" si="39"/>
        <v>36.400000000000006</v>
      </c>
      <c r="DS32" s="152">
        <f t="shared" si="39"/>
        <v>51</v>
      </c>
      <c r="DT32" s="152">
        <f t="shared" si="39"/>
        <v>79</v>
      </c>
      <c r="DU32" s="146">
        <f t="shared" si="39"/>
        <v>75</v>
      </c>
      <c r="DV32" s="146">
        <f t="shared" si="39"/>
        <v>89</v>
      </c>
      <c r="DW32" s="146">
        <f t="shared" si="39"/>
        <v>71</v>
      </c>
      <c r="DX32" s="146">
        <f t="shared" si="39"/>
        <v>55</v>
      </c>
      <c r="DY32" s="146">
        <f t="shared" si="39"/>
        <v>66</v>
      </c>
      <c r="DZ32" s="146">
        <f t="shared" si="39"/>
        <v>57</v>
      </c>
      <c r="EA32" s="146">
        <f t="shared" si="39"/>
        <v>57</v>
      </c>
      <c r="EB32" s="146">
        <f t="shared" si="40"/>
        <v>58</v>
      </c>
      <c r="EC32" s="146">
        <f t="shared" si="40"/>
        <v>48</v>
      </c>
      <c r="ED32" s="146">
        <f t="shared" si="40"/>
        <v>63</v>
      </c>
      <c r="EE32" s="146">
        <f t="shared" si="40"/>
        <v>58</v>
      </c>
      <c r="EF32" s="146">
        <f t="shared" si="40"/>
        <v>34</v>
      </c>
      <c r="EG32" s="146">
        <f t="shared" si="40"/>
        <v>31</v>
      </c>
      <c r="EH32" s="146">
        <f t="shared" si="40"/>
        <v>44</v>
      </c>
      <c r="EI32" s="146">
        <f t="shared" si="40"/>
        <v>31</v>
      </c>
      <c r="EJ32" s="146">
        <f t="shared" si="40"/>
        <v>7</v>
      </c>
      <c r="EK32" s="146">
        <f t="shared" si="40"/>
        <v>8</v>
      </c>
      <c r="EL32" s="146">
        <f t="shared" si="40"/>
        <v>19</v>
      </c>
      <c r="EM32" s="435"/>
      <c r="EN32" s="435"/>
      <c r="EO32" s="435"/>
      <c r="EP32" s="435"/>
      <c r="EQ32" s="435"/>
      <c r="ER32" s="435"/>
      <c r="ES32" s="435"/>
      <c r="ET32" s="435"/>
      <c r="EU32" s="435"/>
      <c r="EV32" s="435"/>
      <c r="EW32" s="435"/>
      <c r="EX32" s="435"/>
      <c r="EY32" s="435"/>
      <c r="EZ32" s="435"/>
      <c r="FA32" s="435"/>
      <c r="FB32" s="435"/>
      <c r="FC32" s="435"/>
      <c r="FD32" s="435"/>
      <c r="FE32" s="435"/>
      <c r="FF32" s="435"/>
      <c r="FG32" s="435"/>
      <c r="FH32" s="435"/>
      <c r="FI32" s="435"/>
      <c r="FJ32" s="435"/>
      <c r="FK32" s="435"/>
      <c r="FL32" s="435"/>
      <c r="FM32" s="435"/>
      <c r="FN32" s="435"/>
      <c r="FO32" s="160"/>
    </row>
    <row r="33" spans="2:171" ht="14.65" thickBot="1" x14ac:dyDescent="0.5">
      <c r="B33" s="411" t="s">
        <v>53</v>
      </c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/>
      <c r="V33" s="412"/>
      <c r="W33" s="412"/>
      <c r="X33" s="412"/>
      <c r="Y33" s="412"/>
      <c r="Z33" s="412"/>
      <c r="AA33" s="412"/>
      <c r="AB33" s="412"/>
      <c r="AC33" s="412"/>
      <c r="AD33" s="412"/>
      <c r="AE33" s="412"/>
      <c r="AF33" s="412"/>
      <c r="AG33" s="412"/>
      <c r="AH33" s="412"/>
      <c r="AI33" s="412"/>
      <c r="AJ33" s="412"/>
      <c r="AK33" s="412"/>
      <c r="AL33" s="412"/>
      <c r="AM33" s="412"/>
      <c r="AN33" s="412"/>
      <c r="AO33" s="412"/>
      <c r="AP33" s="412"/>
      <c r="AQ33" s="412"/>
      <c r="AR33" s="412"/>
      <c r="AS33" s="412"/>
      <c r="AT33" s="412"/>
      <c r="AU33" s="412"/>
      <c r="AV33" s="412"/>
      <c r="AW33" s="412"/>
      <c r="AX33" s="412"/>
      <c r="AY33" s="412"/>
      <c r="AZ33" s="412"/>
      <c r="BA33" s="412"/>
      <c r="BB33" s="412"/>
      <c r="BC33" s="412"/>
      <c r="BD33" s="412"/>
      <c r="BE33" s="412"/>
      <c r="BF33" s="412"/>
      <c r="BG33" s="412"/>
      <c r="BH33" s="412"/>
      <c r="BI33" s="412"/>
      <c r="BJ33" s="412"/>
      <c r="BK33" s="412"/>
      <c r="BL33" s="412"/>
      <c r="BM33" s="412"/>
      <c r="BN33" s="412"/>
      <c r="BO33" s="412"/>
      <c r="BP33" s="412"/>
      <c r="BQ33" s="412"/>
      <c r="BR33" s="412"/>
      <c r="BS33" s="412"/>
      <c r="BT33" s="412"/>
      <c r="BU33" s="412"/>
      <c r="BV33" s="412"/>
      <c r="BW33" s="412"/>
      <c r="BX33" s="412"/>
      <c r="BY33" s="412"/>
      <c r="BZ33" s="412"/>
      <c r="CA33" s="412"/>
      <c r="CB33" s="412"/>
      <c r="CC33" s="412"/>
      <c r="CD33" s="412"/>
      <c r="CE33" s="412"/>
      <c r="CF33" s="412"/>
      <c r="CG33" s="413"/>
      <c r="CH33" s="160"/>
      <c r="CI33" s="32" t="s">
        <v>58</v>
      </c>
      <c r="CJ33" s="18">
        <v>37</v>
      </c>
      <c r="CK33" s="18">
        <v>42.8</v>
      </c>
      <c r="CL33" s="18">
        <v>58.6</v>
      </c>
      <c r="CM33" s="215">
        <v>90.7</v>
      </c>
      <c r="CN33" s="18">
        <v>109.9</v>
      </c>
      <c r="CO33" s="18">
        <v>153.69999999999999</v>
      </c>
      <c r="CP33" s="18">
        <v>210.9</v>
      </c>
      <c r="CQ33" s="18">
        <v>254</v>
      </c>
      <c r="CR33" s="18">
        <v>310</v>
      </c>
      <c r="CS33" s="215">
        <v>390</v>
      </c>
      <c r="CT33" s="215">
        <v>469</v>
      </c>
      <c r="CU33" s="215">
        <v>562</v>
      </c>
      <c r="CV33" s="49">
        <v>635</v>
      </c>
      <c r="CW33" s="215">
        <v>695</v>
      </c>
      <c r="CX33" s="151">
        <v>767</v>
      </c>
      <c r="CY33" s="215">
        <v>827</v>
      </c>
      <c r="CZ33" s="215">
        <v>888</v>
      </c>
      <c r="DA33" s="215">
        <v>948</v>
      </c>
      <c r="DB33" s="215">
        <v>1002</v>
      </c>
      <c r="DC33" s="215">
        <v>1065</v>
      </c>
      <c r="DD33" s="215">
        <v>1129</v>
      </c>
      <c r="DE33" s="215">
        <v>1165</v>
      </c>
      <c r="DF33" s="215">
        <v>1198</v>
      </c>
      <c r="DG33" s="215">
        <v>1242</v>
      </c>
      <c r="DH33" s="215">
        <v>1275</v>
      </c>
      <c r="DI33" s="215">
        <v>1282</v>
      </c>
      <c r="DJ33" s="215">
        <v>1292</v>
      </c>
      <c r="DK33" s="215">
        <v>1311</v>
      </c>
      <c r="DL33" s="152">
        <f t="shared" si="39"/>
        <v>5.7999999999999972</v>
      </c>
      <c r="DM33" s="152">
        <f t="shared" si="39"/>
        <v>15.800000000000004</v>
      </c>
      <c r="DN33" s="152">
        <f t="shared" si="39"/>
        <v>32.1</v>
      </c>
      <c r="DO33" s="152">
        <f t="shared" si="39"/>
        <v>19.200000000000003</v>
      </c>
      <c r="DP33" s="152">
        <f t="shared" si="39"/>
        <v>43.799999999999983</v>
      </c>
      <c r="DQ33" s="152">
        <f t="shared" si="39"/>
        <v>57.200000000000017</v>
      </c>
      <c r="DR33" s="152">
        <f t="shared" si="39"/>
        <v>43.099999999999994</v>
      </c>
      <c r="DS33" s="152">
        <f t="shared" si="39"/>
        <v>56</v>
      </c>
      <c r="DT33" s="152">
        <f t="shared" si="39"/>
        <v>80</v>
      </c>
      <c r="DU33" s="146">
        <f t="shared" si="39"/>
        <v>79</v>
      </c>
      <c r="DV33" s="146">
        <f t="shared" si="39"/>
        <v>93</v>
      </c>
      <c r="DW33" s="146">
        <f t="shared" si="39"/>
        <v>73</v>
      </c>
      <c r="DX33" s="146">
        <f t="shared" si="39"/>
        <v>60</v>
      </c>
      <c r="DY33" s="146">
        <f t="shared" si="39"/>
        <v>72</v>
      </c>
      <c r="DZ33" s="146">
        <f t="shared" si="39"/>
        <v>60</v>
      </c>
      <c r="EA33" s="146">
        <f t="shared" si="39"/>
        <v>61</v>
      </c>
      <c r="EB33" s="146">
        <f t="shared" si="40"/>
        <v>60</v>
      </c>
      <c r="EC33" s="146">
        <f t="shared" si="40"/>
        <v>54</v>
      </c>
      <c r="ED33" s="146">
        <f t="shared" si="40"/>
        <v>63</v>
      </c>
      <c r="EE33" s="146">
        <f t="shared" si="40"/>
        <v>64</v>
      </c>
      <c r="EF33" s="146">
        <f t="shared" si="40"/>
        <v>36</v>
      </c>
      <c r="EG33" s="146">
        <f t="shared" si="40"/>
        <v>33</v>
      </c>
      <c r="EH33" s="146">
        <f t="shared" si="40"/>
        <v>44</v>
      </c>
      <c r="EI33" s="146">
        <f t="shared" si="40"/>
        <v>33</v>
      </c>
      <c r="EJ33" s="146">
        <f t="shared" si="40"/>
        <v>7</v>
      </c>
      <c r="EK33" s="146">
        <f t="shared" si="40"/>
        <v>10</v>
      </c>
      <c r="EL33" s="146">
        <f t="shared" si="40"/>
        <v>19</v>
      </c>
      <c r="EM33" s="435"/>
      <c r="EN33" s="435"/>
      <c r="EO33" s="435"/>
      <c r="EP33" s="435"/>
      <c r="EQ33" s="435"/>
      <c r="ER33" s="435"/>
      <c r="ES33" s="435"/>
      <c r="ET33" s="435"/>
      <c r="EU33" s="435"/>
      <c r="EV33" s="435"/>
      <c r="EW33" s="435"/>
      <c r="EX33" s="435"/>
      <c r="EY33" s="435"/>
      <c r="EZ33" s="435"/>
      <c r="FA33" s="435"/>
      <c r="FB33" s="435"/>
      <c r="FC33" s="435"/>
      <c r="FD33" s="435"/>
      <c r="FE33" s="435"/>
      <c r="FF33" s="435"/>
      <c r="FG33" s="435"/>
      <c r="FH33" s="435"/>
      <c r="FI33" s="435"/>
      <c r="FJ33" s="435"/>
      <c r="FK33" s="435"/>
      <c r="FL33" s="435"/>
      <c r="FM33" s="435"/>
      <c r="FN33" s="435"/>
    </row>
    <row r="34" spans="2:171" x14ac:dyDescent="0.45">
      <c r="B34" s="29" t="s">
        <v>9</v>
      </c>
      <c r="C34" s="33">
        <v>27</v>
      </c>
      <c r="D34" s="33">
        <v>39.299999999999997</v>
      </c>
      <c r="E34" s="33">
        <v>61.8</v>
      </c>
      <c r="F34" s="24">
        <v>97.7</v>
      </c>
      <c r="G34" s="33">
        <v>121.5</v>
      </c>
      <c r="H34" s="33">
        <v>169.7</v>
      </c>
      <c r="I34" s="33">
        <v>221.4</v>
      </c>
      <c r="J34" s="33">
        <v>271</v>
      </c>
      <c r="K34" s="24">
        <v>319</v>
      </c>
      <c r="L34" s="33">
        <v>393</v>
      </c>
      <c r="M34" s="24">
        <v>474</v>
      </c>
      <c r="N34" s="24">
        <v>568</v>
      </c>
      <c r="O34" s="24">
        <v>653</v>
      </c>
      <c r="P34" s="34">
        <v>718</v>
      </c>
      <c r="Q34" s="34">
        <v>795</v>
      </c>
      <c r="R34" s="34">
        <v>861</v>
      </c>
      <c r="S34" s="34">
        <v>929</v>
      </c>
      <c r="T34" s="34">
        <v>994</v>
      </c>
      <c r="U34" s="34">
        <v>1050</v>
      </c>
      <c r="V34" s="34">
        <v>1120</v>
      </c>
      <c r="W34" s="34">
        <v>1190</v>
      </c>
      <c r="X34" s="34">
        <v>1233</v>
      </c>
      <c r="Y34" s="34">
        <v>1265</v>
      </c>
      <c r="Z34" s="34">
        <v>1304</v>
      </c>
      <c r="AA34" s="34">
        <v>1343</v>
      </c>
      <c r="AB34" s="34">
        <v>1354</v>
      </c>
      <c r="AC34" s="34">
        <v>1369</v>
      </c>
      <c r="AD34" s="34">
        <v>1389</v>
      </c>
      <c r="AE34" s="159">
        <f t="shared" ref="AE34:AT36" si="42">D34-C34</f>
        <v>12.299999999999997</v>
      </c>
      <c r="AF34" s="159">
        <f t="shared" si="42"/>
        <v>22.5</v>
      </c>
      <c r="AG34" s="159">
        <f t="shared" si="42"/>
        <v>35.900000000000006</v>
      </c>
      <c r="AH34" s="159">
        <f t="shared" si="42"/>
        <v>23.799999999999997</v>
      </c>
      <c r="AI34" s="159">
        <f t="shared" si="42"/>
        <v>48.199999999999989</v>
      </c>
      <c r="AJ34" s="159">
        <f t="shared" si="42"/>
        <v>51.700000000000017</v>
      </c>
      <c r="AK34" s="159">
        <f t="shared" si="42"/>
        <v>49.599999999999994</v>
      </c>
      <c r="AL34" s="159">
        <f t="shared" si="42"/>
        <v>48</v>
      </c>
      <c r="AM34" s="159">
        <f t="shared" si="42"/>
        <v>74</v>
      </c>
      <c r="AN34" s="159">
        <f t="shared" si="42"/>
        <v>81</v>
      </c>
      <c r="AO34" s="159">
        <f t="shared" si="42"/>
        <v>94</v>
      </c>
      <c r="AP34" s="159">
        <f t="shared" si="42"/>
        <v>85</v>
      </c>
      <c r="AQ34" s="159">
        <f t="shared" si="42"/>
        <v>65</v>
      </c>
      <c r="AR34" s="159">
        <f t="shared" si="42"/>
        <v>77</v>
      </c>
      <c r="AS34" s="159">
        <f t="shared" si="42"/>
        <v>66</v>
      </c>
      <c r="AT34" s="159">
        <f t="shared" si="42"/>
        <v>68</v>
      </c>
      <c r="AU34" s="159">
        <f t="shared" ref="AU34:BE36" si="43">T34-S34</f>
        <v>65</v>
      </c>
      <c r="AV34" s="159">
        <f t="shared" si="43"/>
        <v>56</v>
      </c>
      <c r="AW34" s="159">
        <f t="shared" si="43"/>
        <v>70</v>
      </c>
      <c r="AX34" s="159">
        <f t="shared" si="43"/>
        <v>70</v>
      </c>
      <c r="AY34" s="159">
        <f t="shared" si="43"/>
        <v>43</v>
      </c>
      <c r="AZ34" s="159">
        <f t="shared" si="43"/>
        <v>32</v>
      </c>
      <c r="BA34" s="159">
        <f t="shared" si="43"/>
        <v>39</v>
      </c>
      <c r="BB34" s="159">
        <f t="shared" si="43"/>
        <v>39</v>
      </c>
      <c r="BC34" s="159">
        <f t="shared" si="43"/>
        <v>11</v>
      </c>
      <c r="BD34" s="159">
        <f t="shared" si="43"/>
        <v>15</v>
      </c>
      <c r="BE34" s="159">
        <f t="shared" si="43"/>
        <v>20</v>
      </c>
      <c r="BF34" s="428">
        <f t="shared" ref="BF34:CG34" si="44">AVERAGE(C34:C36)</f>
        <v>26.8</v>
      </c>
      <c r="BG34" s="428">
        <f t="shared" si="44"/>
        <v>35.5</v>
      </c>
      <c r="BH34" s="428">
        <f t="shared" si="44"/>
        <v>53.199999999999996</v>
      </c>
      <c r="BI34" s="427">
        <f t="shared" si="44"/>
        <v>83.566666666666663</v>
      </c>
      <c r="BJ34" s="427">
        <f t="shared" si="44"/>
        <v>103.56666666666666</v>
      </c>
      <c r="BK34" s="427">
        <f t="shared" si="44"/>
        <v>150.16666666666666</v>
      </c>
      <c r="BL34" s="427">
        <f t="shared" si="44"/>
        <v>201.73333333333335</v>
      </c>
      <c r="BM34" s="427">
        <f t="shared" si="44"/>
        <v>248</v>
      </c>
      <c r="BN34" s="427">
        <f t="shared" si="44"/>
        <v>294.33333333333331</v>
      </c>
      <c r="BO34" s="427">
        <f t="shared" si="44"/>
        <v>367.33333333333331</v>
      </c>
      <c r="BP34" s="427">
        <f t="shared" si="44"/>
        <v>447</v>
      </c>
      <c r="BQ34" s="427">
        <f t="shared" si="44"/>
        <v>539.66666666666663</v>
      </c>
      <c r="BR34" s="427">
        <f t="shared" si="44"/>
        <v>620.33333333333337</v>
      </c>
      <c r="BS34" s="427">
        <f t="shared" si="44"/>
        <v>681</v>
      </c>
      <c r="BT34" s="427">
        <f t="shared" si="44"/>
        <v>752.66666666666663</v>
      </c>
      <c r="BU34" s="427">
        <f t="shared" si="44"/>
        <v>813.33333333333337</v>
      </c>
      <c r="BV34" s="427">
        <f t="shared" si="44"/>
        <v>876.66666666666663</v>
      </c>
      <c r="BW34" s="427">
        <f t="shared" si="44"/>
        <v>936.66666666666663</v>
      </c>
      <c r="BX34" s="427">
        <f t="shared" si="44"/>
        <v>988.66666666666663</v>
      </c>
      <c r="BY34" s="427">
        <f t="shared" si="44"/>
        <v>1054.3333333333333</v>
      </c>
      <c r="BZ34" s="427">
        <f t="shared" si="44"/>
        <v>1121</v>
      </c>
      <c r="CA34" s="427">
        <f t="shared" si="44"/>
        <v>1159.6666666666667</v>
      </c>
      <c r="CB34" s="427">
        <f t="shared" si="44"/>
        <v>1191.6666666666667</v>
      </c>
      <c r="CC34" s="427">
        <f t="shared" si="44"/>
        <v>1232.6666666666667</v>
      </c>
      <c r="CD34" s="427">
        <f t="shared" si="44"/>
        <v>1268</v>
      </c>
      <c r="CE34" s="427">
        <f t="shared" si="44"/>
        <v>1276.3333333333333</v>
      </c>
      <c r="CF34" s="427">
        <f t="shared" si="44"/>
        <v>1288.6666666666667</v>
      </c>
      <c r="CG34" s="430">
        <f t="shared" si="44"/>
        <v>1306.3333333333333</v>
      </c>
      <c r="CH34" s="160"/>
      <c r="CI34" s="32" t="s">
        <v>31</v>
      </c>
      <c r="CJ34" s="18">
        <v>46.5</v>
      </c>
      <c r="CK34" s="18">
        <v>52.1</v>
      </c>
      <c r="CL34" s="18">
        <v>70.7</v>
      </c>
      <c r="CM34" s="215">
        <v>104.3</v>
      </c>
      <c r="CN34" s="18">
        <v>122.4</v>
      </c>
      <c r="CO34" s="18">
        <v>166.2</v>
      </c>
      <c r="CP34" s="18">
        <v>226.2</v>
      </c>
      <c r="CQ34" s="18">
        <v>266</v>
      </c>
      <c r="CR34" s="18">
        <v>320</v>
      </c>
      <c r="CS34" s="215">
        <v>403</v>
      </c>
      <c r="CT34" s="215">
        <v>481</v>
      </c>
      <c r="CU34" s="215">
        <v>575</v>
      </c>
      <c r="CV34" s="49">
        <v>650</v>
      </c>
      <c r="CW34" s="215">
        <v>709</v>
      </c>
      <c r="CX34" s="151">
        <v>782</v>
      </c>
      <c r="CY34" s="215">
        <v>845</v>
      </c>
      <c r="CZ34" s="215">
        <v>905</v>
      </c>
      <c r="DA34" s="215">
        <v>969</v>
      </c>
      <c r="DB34" s="215">
        <v>1022</v>
      </c>
      <c r="DC34" s="215">
        <v>1088</v>
      </c>
      <c r="DD34" s="215">
        <v>1151</v>
      </c>
      <c r="DE34" s="215">
        <v>1188</v>
      </c>
      <c r="DF34" s="215">
        <v>1224</v>
      </c>
      <c r="DG34" s="215">
        <v>1269</v>
      </c>
      <c r="DH34" s="215">
        <v>1303</v>
      </c>
      <c r="DI34" s="215">
        <v>1311</v>
      </c>
      <c r="DJ34" s="215">
        <v>1320</v>
      </c>
      <c r="DK34" s="215">
        <v>1339</v>
      </c>
      <c r="DL34" s="152">
        <f t="shared" si="39"/>
        <v>5.6000000000000014</v>
      </c>
      <c r="DM34" s="152">
        <f t="shared" si="39"/>
        <v>18.600000000000001</v>
      </c>
      <c r="DN34" s="152">
        <f t="shared" si="39"/>
        <v>33.599999999999994</v>
      </c>
      <c r="DO34" s="152">
        <f t="shared" si="39"/>
        <v>18.100000000000009</v>
      </c>
      <c r="DP34" s="152">
        <f t="shared" si="39"/>
        <v>43.799999999999983</v>
      </c>
      <c r="DQ34" s="152">
        <f t="shared" si="39"/>
        <v>60</v>
      </c>
      <c r="DR34" s="152">
        <f t="shared" si="39"/>
        <v>39.800000000000011</v>
      </c>
      <c r="DS34" s="152">
        <f t="shared" si="39"/>
        <v>54</v>
      </c>
      <c r="DT34" s="152">
        <f t="shared" si="39"/>
        <v>83</v>
      </c>
      <c r="DU34" s="146">
        <f t="shared" si="39"/>
        <v>78</v>
      </c>
      <c r="DV34" s="146">
        <f t="shared" si="39"/>
        <v>94</v>
      </c>
      <c r="DW34" s="146">
        <f t="shared" si="39"/>
        <v>75</v>
      </c>
      <c r="DX34" s="146">
        <f t="shared" si="39"/>
        <v>59</v>
      </c>
      <c r="DY34" s="146">
        <f t="shared" si="39"/>
        <v>73</v>
      </c>
      <c r="DZ34" s="146">
        <f t="shared" si="39"/>
        <v>63</v>
      </c>
      <c r="EA34" s="146">
        <f t="shared" si="39"/>
        <v>60</v>
      </c>
      <c r="EB34" s="146">
        <f t="shared" si="40"/>
        <v>64</v>
      </c>
      <c r="EC34" s="146">
        <f t="shared" si="40"/>
        <v>53</v>
      </c>
      <c r="ED34" s="146">
        <f t="shared" si="40"/>
        <v>66</v>
      </c>
      <c r="EE34" s="146">
        <f t="shared" si="40"/>
        <v>63</v>
      </c>
      <c r="EF34" s="146">
        <f t="shared" si="40"/>
        <v>37</v>
      </c>
      <c r="EG34" s="146">
        <f t="shared" si="40"/>
        <v>36</v>
      </c>
      <c r="EH34" s="146">
        <f t="shared" si="40"/>
        <v>45</v>
      </c>
      <c r="EI34" s="146">
        <f t="shared" si="40"/>
        <v>34</v>
      </c>
      <c r="EJ34" s="146">
        <f t="shared" si="40"/>
        <v>8</v>
      </c>
      <c r="EK34" s="146">
        <f t="shared" si="40"/>
        <v>9</v>
      </c>
      <c r="EL34" s="146">
        <f t="shared" si="40"/>
        <v>19</v>
      </c>
      <c r="EM34" s="435"/>
      <c r="EN34" s="435"/>
      <c r="EO34" s="435"/>
      <c r="EP34" s="435"/>
      <c r="EQ34" s="435"/>
      <c r="ER34" s="435"/>
      <c r="ES34" s="435"/>
      <c r="ET34" s="435"/>
      <c r="EU34" s="435"/>
      <c r="EV34" s="435"/>
      <c r="EW34" s="435"/>
      <c r="EX34" s="435"/>
      <c r="EY34" s="435"/>
      <c r="EZ34" s="435"/>
      <c r="FA34" s="435"/>
      <c r="FB34" s="435"/>
      <c r="FC34" s="435"/>
      <c r="FD34" s="435"/>
      <c r="FE34" s="435"/>
      <c r="FF34" s="435"/>
      <c r="FG34" s="435"/>
      <c r="FH34" s="435"/>
      <c r="FI34" s="435"/>
      <c r="FJ34" s="435"/>
      <c r="FK34" s="435"/>
      <c r="FL34" s="435"/>
      <c r="FM34" s="435"/>
      <c r="FN34" s="435"/>
      <c r="FO34" s="160"/>
    </row>
    <row r="35" spans="2:171" ht="14.65" thickBot="1" x14ac:dyDescent="0.5">
      <c r="B35" s="29" t="s">
        <v>8</v>
      </c>
      <c r="C35" s="18">
        <v>34.200000000000003</v>
      </c>
      <c r="D35" s="18">
        <v>44.6</v>
      </c>
      <c r="E35" s="18">
        <v>64.900000000000006</v>
      </c>
      <c r="F35" s="215">
        <v>100.2</v>
      </c>
      <c r="G35" s="18">
        <v>122.4</v>
      </c>
      <c r="H35" s="18">
        <v>173</v>
      </c>
      <c r="I35" s="18">
        <v>230.7</v>
      </c>
      <c r="J35" s="18">
        <v>282</v>
      </c>
      <c r="K35" s="215">
        <v>334</v>
      </c>
      <c r="L35" s="18">
        <v>416</v>
      </c>
      <c r="M35" s="215">
        <v>499</v>
      </c>
      <c r="N35" s="24">
        <v>598</v>
      </c>
      <c r="O35" s="215">
        <v>685</v>
      </c>
      <c r="P35" s="34">
        <v>752</v>
      </c>
      <c r="Q35" s="34">
        <v>833</v>
      </c>
      <c r="R35" s="34">
        <v>901</v>
      </c>
      <c r="S35" s="34">
        <v>972</v>
      </c>
      <c r="T35" s="34">
        <v>1039</v>
      </c>
      <c r="U35" s="34">
        <v>1097</v>
      </c>
      <c r="V35" s="34">
        <v>1166</v>
      </c>
      <c r="W35" s="34">
        <v>1240</v>
      </c>
      <c r="X35" s="34">
        <v>1284</v>
      </c>
      <c r="Y35" s="34">
        <v>1322</v>
      </c>
      <c r="Z35" s="34">
        <v>1366</v>
      </c>
      <c r="AA35" s="34">
        <v>1406</v>
      </c>
      <c r="AB35" s="34">
        <v>1417</v>
      </c>
      <c r="AC35" s="34">
        <v>1433</v>
      </c>
      <c r="AD35" s="34">
        <v>1454</v>
      </c>
      <c r="AE35" s="159">
        <f t="shared" si="42"/>
        <v>10.399999999999999</v>
      </c>
      <c r="AF35" s="159">
        <f t="shared" si="42"/>
        <v>20.300000000000004</v>
      </c>
      <c r="AG35" s="159">
        <f t="shared" si="42"/>
        <v>35.299999999999997</v>
      </c>
      <c r="AH35" s="159">
        <f t="shared" si="42"/>
        <v>22.200000000000003</v>
      </c>
      <c r="AI35" s="159">
        <f t="shared" si="42"/>
        <v>50.599999999999994</v>
      </c>
      <c r="AJ35" s="159">
        <f t="shared" si="42"/>
        <v>57.699999999999989</v>
      </c>
      <c r="AK35" s="159">
        <f t="shared" si="42"/>
        <v>51.300000000000011</v>
      </c>
      <c r="AL35" s="159">
        <f t="shared" si="42"/>
        <v>52</v>
      </c>
      <c r="AM35" s="159">
        <f t="shared" si="42"/>
        <v>82</v>
      </c>
      <c r="AN35" s="159">
        <f t="shared" si="42"/>
        <v>83</v>
      </c>
      <c r="AO35" s="159">
        <f t="shared" si="42"/>
        <v>99</v>
      </c>
      <c r="AP35" s="159">
        <f t="shared" si="42"/>
        <v>87</v>
      </c>
      <c r="AQ35" s="159">
        <f t="shared" si="42"/>
        <v>67</v>
      </c>
      <c r="AR35" s="159">
        <f t="shared" si="42"/>
        <v>81</v>
      </c>
      <c r="AS35" s="159">
        <f t="shared" si="42"/>
        <v>68</v>
      </c>
      <c r="AT35" s="159">
        <f t="shared" si="42"/>
        <v>71</v>
      </c>
      <c r="AU35" s="159">
        <f t="shared" si="43"/>
        <v>67</v>
      </c>
      <c r="AV35" s="159">
        <f t="shared" si="43"/>
        <v>58</v>
      </c>
      <c r="AW35" s="159">
        <f t="shared" si="43"/>
        <v>69</v>
      </c>
      <c r="AX35" s="159">
        <f t="shared" si="43"/>
        <v>74</v>
      </c>
      <c r="AY35" s="159">
        <f t="shared" si="43"/>
        <v>44</v>
      </c>
      <c r="AZ35" s="159">
        <f t="shared" si="43"/>
        <v>38</v>
      </c>
      <c r="BA35" s="159">
        <f t="shared" si="43"/>
        <v>44</v>
      </c>
      <c r="BB35" s="159">
        <f t="shared" si="43"/>
        <v>40</v>
      </c>
      <c r="BC35" s="159">
        <f t="shared" si="43"/>
        <v>11</v>
      </c>
      <c r="BD35" s="159">
        <f t="shared" si="43"/>
        <v>16</v>
      </c>
      <c r="BE35" s="159">
        <f t="shared" si="43"/>
        <v>21</v>
      </c>
      <c r="BF35" s="428"/>
      <c r="BG35" s="428"/>
      <c r="BH35" s="428"/>
      <c r="BI35" s="428"/>
      <c r="BJ35" s="428"/>
      <c r="BK35" s="428"/>
      <c r="BL35" s="428"/>
      <c r="BM35" s="428"/>
      <c r="BN35" s="428"/>
      <c r="BO35" s="428"/>
      <c r="BP35" s="428"/>
      <c r="BQ35" s="428"/>
      <c r="BR35" s="428"/>
      <c r="BS35" s="428"/>
      <c r="BT35" s="428"/>
      <c r="BU35" s="428"/>
      <c r="BV35" s="428"/>
      <c r="BW35" s="428"/>
      <c r="BX35" s="428"/>
      <c r="BY35" s="428"/>
      <c r="BZ35" s="428"/>
      <c r="CA35" s="428"/>
      <c r="CB35" s="428"/>
      <c r="CC35" s="428"/>
      <c r="CD35" s="428"/>
      <c r="CE35" s="428"/>
      <c r="CF35" s="428"/>
      <c r="CG35" s="431"/>
      <c r="CH35" s="160"/>
      <c r="CI35" s="30" t="s">
        <v>32</v>
      </c>
      <c r="CJ35" s="21">
        <v>34.9</v>
      </c>
      <c r="CK35" s="21">
        <v>40.9</v>
      </c>
      <c r="CL35" s="21">
        <v>55.9</v>
      </c>
      <c r="CM35" s="19">
        <v>86.8</v>
      </c>
      <c r="CN35" s="21">
        <v>105.3</v>
      </c>
      <c r="CO35" s="21">
        <v>146</v>
      </c>
      <c r="CP35" s="21">
        <v>200.6</v>
      </c>
      <c r="CQ35" s="21">
        <v>241</v>
      </c>
      <c r="CR35" s="21">
        <v>289</v>
      </c>
      <c r="CS35" s="19">
        <v>361</v>
      </c>
      <c r="CT35" s="19">
        <v>436</v>
      </c>
      <c r="CU35" s="19">
        <v>521</v>
      </c>
      <c r="CV35" s="172">
        <v>590</v>
      </c>
      <c r="CW35" s="215">
        <v>646</v>
      </c>
      <c r="CX35" s="173">
        <v>710</v>
      </c>
      <c r="CY35" s="19">
        <v>766</v>
      </c>
      <c r="CZ35" s="19">
        <v>822</v>
      </c>
      <c r="DA35" s="19">
        <v>878</v>
      </c>
      <c r="DB35" s="19">
        <v>929</v>
      </c>
      <c r="DC35" s="19">
        <v>988</v>
      </c>
      <c r="DD35" s="19">
        <v>1050</v>
      </c>
      <c r="DE35" s="19">
        <v>1085</v>
      </c>
      <c r="DF35" s="19">
        <v>1116</v>
      </c>
      <c r="DG35" s="19">
        <v>1156</v>
      </c>
      <c r="DH35" s="19">
        <v>1186</v>
      </c>
      <c r="DI35" s="19">
        <v>1194</v>
      </c>
      <c r="DJ35" s="19">
        <v>1204</v>
      </c>
      <c r="DK35" s="19">
        <v>1220</v>
      </c>
      <c r="DL35" s="174">
        <f t="shared" si="39"/>
        <v>6</v>
      </c>
      <c r="DM35" s="174">
        <f t="shared" si="39"/>
        <v>15</v>
      </c>
      <c r="DN35" s="174">
        <f t="shared" si="39"/>
        <v>30.9</v>
      </c>
      <c r="DO35" s="174">
        <f t="shared" si="39"/>
        <v>18.5</v>
      </c>
      <c r="DP35" s="174">
        <f t="shared" si="39"/>
        <v>40.700000000000003</v>
      </c>
      <c r="DQ35" s="174">
        <f t="shared" si="39"/>
        <v>54.599999999999994</v>
      </c>
      <c r="DR35" s="174">
        <f t="shared" si="39"/>
        <v>40.400000000000006</v>
      </c>
      <c r="DS35" s="174">
        <f t="shared" si="39"/>
        <v>48</v>
      </c>
      <c r="DT35" s="174">
        <f t="shared" si="39"/>
        <v>72</v>
      </c>
      <c r="DU35" s="175">
        <f t="shared" si="39"/>
        <v>75</v>
      </c>
      <c r="DV35" s="175">
        <f t="shared" si="39"/>
        <v>85</v>
      </c>
      <c r="DW35" s="175">
        <f t="shared" si="39"/>
        <v>69</v>
      </c>
      <c r="DX35" s="175">
        <f t="shared" si="39"/>
        <v>56</v>
      </c>
      <c r="DY35" s="175">
        <f t="shared" si="39"/>
        <v>64</v>
      </c>
      <c r="DZ35" s="175">
        <f t="shared" si="39"/>
        <v>56</v>
      </c>
      <c r="EA35" s="175">
        <f t="shared" si="39"/>
        <v>56</v>
      </c>
      <c r="EB35" s="175">
        <f t="shared" si="40"/>
        <v>56</v>
      </c>
      <c r="EC35" s="175">
        <f t="shared" si="40"/>
        <v>51</v>
      </c>
      <c r="ED35" s="175">
        <f t="shared" si="40"/>
        <v>59</v>
      </c>
      <c r="EE35" s="175">
        <f t="shared" si="40"/>
        <v>62</v>
      </c>
      <c r="EF35" s="175">
        <f t="shared" si="40"/>
        <v>35</v>
      </c>
      <c r="EG35" s="175">
        <f t="shared" si="40"/>
        <v>31</v>
      </c>
      <c r="EH35" s="175">
        <f t="shared" si="40"/>
        <v>40</v>
      </c>
      <c r="EI35" s="175">
        <f t="shared" si="40"/>
        <v>30</v>
      </c>
      <c r="EJ35" s="175">
        <f t="shared" si="40"/>
        <v>8</v>
      </c>
      <c r="EK35" s="175">
        <f t="shared" si="40"/>
        <v>10</v>
      </c>
      <c r="EL35" s="175">
        <f t="shared" si="40"/>
        <v>16</v>
      </c>
      <c r="EM35" s="436"/>
      <c r="EN35" s="436"/>
      <c r="EO35" s="436"/>
      <c r="EP35" s="436"/>
      <c r="EQ35" s="436"/>
      <c r="ER35" s="436"/>
      <c r="ES35" s="436"/>
      <c r="ET35" s="436"/>
      <c r="EU35" s="436"/>
      <c r="EV35" s="436"/>
      <c r="EW35" s="436"/>
      <c r="EX35" s="436"/>
      <c r="EY35" s="436"/>
      <c r="EZ35" s="436"/>
      <c r="FA35" s="436"/>
      <c r="FB35" s="436"/>
      <c r="FC35" s="436"/>
      <c r="FD35" s="436"/>
      <c r="FE35" s="436"/>
      <c r="FF35" s="436"/>
      <c r="FG35" s="436"/>
      <c r="FH35" s="436"/>
      <c r="FI35" s="436"/>
      <c r="FJ35" s="436"/>
      <c r="FK35" s="436"/>
      <c r="FL35" s="436"/>
      <c r="FM35" s="436"/>
      <c r="FN35" s="436"/>
      <c r="FO35" s="160"/>
    </row>
    <row r="36" spans="2:171" ht="14.25" customHeight="1" thickBot="1" x14ac:dyDescent="0.5">
      <c r="B36" s="169" t="s">
        <v>10</v>
      </c>
      <c r="C36" s="21">
        <v>19.2</v>
      </c>
      <c r="D36" s="21">
        <v>22.6</v>
      </c>
      <c r="E36" s="21">
        <v>32.9</v>
      </c>
      <c r="F36" s="19">
        <v>52.8</v>
      </c>
      <c r="G36" s="21">
        <v>66.8</v>
      </c>
      <c r="H36" s="21">
        <v>107.8</v>
      </c>
      <c r="I36" s="21">
        <v>153.1</v>
      </c>
      <c r="J36" s="21">
        <v>191</v>
      </c>
      <c r="K36" s="19">
        <v>230</v>
      </c>
      <c r="L36" s="21">
        <v>293</v>
      </c>
      <c r="M36" s="19">
        <v>368</v>
      </c>
      <c r="N36" s="19">
        <v>453</v>
      </c>
      <c r="O36" s="19">
        <v>523</v>
      </c>
      <c r="P36" s="34">
        <v>573</v>
      </c>
      <c r="Q36" s="170">
        <v>630</v>
      </c>
      <c r="R36" s="170">
        <v>678</v>
      </c>
      <c r="S36" s="170">
        <v>729</v>
      </c>
      <c r="T36" s="170">
        <v>777</v>
      </c>
      <c r="U36" s="170">
        <v>819</v>
      </c>
      <c r="V36" s="170">
        <v>877</v>
      </c>
      <c r="W36" s="170">
        <v>933</v>
      </c>
      <c r="X36" s="170">
        <v>962</v>
      </c>
      <c r="Y36" s="170">
        <v>988</v>
      </c>
      <c r="Z36" s="170">
        <v>1028</v>
      </c>
      <c r="AA36" s="170">
        <v>1055</v>
      </c>
      <c r="AB36" s="170">
        <v>1058</v>
      </c>
      <c r="AC36" s="170">
        <v>1064</v>
      </c>
      <c r="AD36" s="170">
        <v>1076</v>
      </c>
      <c r="AE36" s="171">
        <f t="shared" si="42"/>
        <v>3.4000000000000021</v>
      </c>
      <c r="AF36" s="171">
        <f t="shared" si="42"/>
        <v>10.299999999999997</v>
      </c>
      <c r="AG36" s="171">
        <f t="shared" si="42"/>
        <v>19.899999999999999</v>
      </c>
      <c r="AH36" s="171">
        <f t="shared" si="42"/>
        <v>14</v>
      </c>
      <c r="AI36" s="171">
        <f t="shared" si="42"/>
        <v>41</v>
      </c>
      <c r="AJ36" s="171">
        <f t="shared" si="42"/>
        <v>45.3</v>
      </c>
      <c r="AK36" s="171">
        <f t="shared" si="42"/>
        <v>37.900000000000006</v>
      </c>
      <c r="AL36" s="171">
        <f t="shared" si="42"/>
        <v>39</v>
      </c>
      <c r="AM36" s="171">
        <f t="shared" si="42"/>
        <v>63</v>
      </c>
      <c r="AN36" s="171">
        <f t="shared" si="42"/>
        <v>75</v>
      </c>
      <c r="AO36" s="171">
        <f t="shared" si="42"/>
        <v>85</v>
      </c>
      <c r="AP36" s="171">
        <f t="shared" si="42"/>
        <v>70</v>
      </c>
      <c r="AQ36" s="171">
        <f t="shared" si="42"/>
        <v>50</v>
      </c>
      <c r="AR36" s="171">
        <f t="shared" si="42"/>
        <v>57</v>
      </c>
      <c r="AS36" s="171">
        <f t="shared" si="42"/>
        <v>48</v>
      </c>
      <c r="AT36" s="171">
        <f t="shared" si="42"/>
        <v>51</v>
      </c>
      <c r="AU36" s="171">
        <f t="shared" si="43"/>
        <v>48</v>
      </c>
      <c r="AV36" s="171">
        <f t="shared" si="43"/>
        <v>42</v>
      </c>
      <c r="AW36" s="171">
        <f t="shared" si="43"/>
        <v>58</v>
      </c>
      <c r="AX36" s="171">
        <f t="shared" si="43"/>
        <v>56</v>
      </c>
      <c r="AY36" s="171">
        <f t="shared" si="43"/>
        <v>29</v>
      </c>
      <c r="AZ36" s="171">
        <f t="shared" si="43"/>
        <v>26</v>
      </c>
      <c r="BA36" s="171">
        <f t="shared" si="43"/>
        <v>40</v>
      </c>
      <c r="BB36" s="171">
        <f t="shared" si="43"/>
        <v>27</v>
      </c>
      <c r="BC36" s="171">
        <f t="shared" si="43"/>
        <v>3</v>
      </c>
      <c r="BD36" s="171">
        <f t="shared" si="43"/>
        <v>6</v>
      </c>
      <c r="BE36" s="171">
        <f t="shared" si="43"/>
        <v>12</v>
      </c>
      <c r="BF36" s="428"/>
      <c r="BG36" s="428"/>
      <c r="BH36" s="428"/>
      <c r="BI36" s="429"/>
      <c r="BJ36" s="429"/>
      <c r="BK36" s="429"/>
      <c r="BL36" s="429"/>
      <c r="BM36" s="429"/>
      <c r="BN36" s="429"/>
      <c r="BO36" s="429"/>
      <c r="BP36" s="429"/>
      <c r="BQ36" s="429"/>
      <c r="BR36" s="429"/>
      <c r="BS36" s="429"/>
      <c r="BT36" s="429"/>
      <c r="BU36" s="429"/>
      <c r="BV36" s="429"/>
      <c r="BW36" s="429"/>
      <c r="BX36" s="429"/>
      <c r="BY36" s="429"/>
      <c r="BZ36" s="429"/>
      <c r="CA36" s="429"/>
      <c r="CB36" s="429"/>
      <c r="CC36" s="429"/>
      <c r="CD36" s="429"/>
      <c r="CE36" s="429"/>
      <c r="CF36" s="429"/>
      <c r="CG36" s="432"/>
      <c r="CH36" s="160"/>
      <c r="CI36" s="411" t="s">
        <v>78</v>
      </c>
      <c r="CJ36" s="412"/>
      <c r="CK36" s="412"/>
      <c r="CL36" s="412"/>
      <c r="CM36" s="412"/>
      <c r="CN36" s="412"/>
      <c r="CO36" s="412"/>
      <c r="CP36" s="412"/>
      <c r="CQ36" s="412"/>
      <c r="CR36" s="412"/>
      <c r="CS36" s="412"/>
      <c r="CT36" s="412"/>
      <c r="CU36" s="412"/>
      <c r="CV36" s="412"/>
      <c r="CW36" s="412"/>
      <c r="CX36" s="412"/>
      <c r="CY36" s="412"/>
      <c r="CZ36" s="412"/>
      <c r="DA36" s="412"/>
      <c r="DB36" s="412"/>
      <c r="DC36" s="412"/>
      <c r="DD36" s="412"/>
      <c r="DE36" s="412"/>
      <c r="DF36" s="412"/>
      <c r="DG36" s="412"/>
      <c r="DH36" s="412"/>
      <c r="DI36" s="412"/>
      <c r="DJ36" s="412"/>
      <c r="DK36" s="412"/>
      <c r="DL36" s="412"/>
      <c r="DM36" s="412"/>
      <c r="DN36" s="412"/>
      <c r="DO36" s="412"/>
      <c r="DP36" s="412"/>
      <c r="DQ36" s="412"/>
      <c r="DR36" s="412"/>
      <c r="DS36" s="412"/>
      <c r="DT36" s="412"/>
      <c r="DU36" s="412"/>
      <c r="DV36" s="412"/>
      <c r="DW36" s="412"/>
      <c r="DX36" s="412"/>
      <c r="DY36" s="412"/>
      <c r="DZ36" s="412"/>
      <c r="EA36" s="412"/>
      <c r="EB36" s="412"/>
      <c r="EC36" s="412"/>
      <c r="ED36" s="412"/>
      <c r="EE36" s="412"/>
      <c r="EF36" s="412"/>
      <c r="EG36" s="412"/>
      <c r="EH36" s="412"/>
      <c r="EI36" s="412"/>
      <c r="EJ36" s="412"/>
      <c r="EK36" s="412"/>
      <c r="EL36" s="412"/>
      <c r="EM36" s="412"/>
      <c r="EN36" s="412"/>
      <c r="EO36" s="412"/>
      <c r="EP36" s="412"/>
      <c r="EQ36" s="412"/>
      <c r="ER36" s="412"/>
      <c r="ES36" s="412"/>
      <c r="ET36" s="412"/>
      <c r="EU36" s="412"/>
      <c r="EV36" s="412"/>
      <c r="EW36" s="412"/>
      <c r="EX36" s="412"/>
      <c r="EY36" s="412"/>
      <c r="EZ36" s="412"/>
      <c r="FA36" s="412"/>
      <c r="FB36" s="412"/>
      <c r="FC36" s="412"/>
      <c r="FD36" s="412"/>
      <c r="FE36" s="412"/>
      <c r="FF36" s="412"/>
      <c r="FG36" s="412"/>
      <c r="FH36" s="412"/>
      <c r="FI36" s="412"/>
      <c r="FJ36" s="412"/>
      <c r="FK36" s="412"/>
      <c r="FL36" s="412"/>
      <c r="FM36" s="412"/>
      <c r="FN36" s="413"/>
      <c r="FO36" s="160"/>
    </row>
    <row r="37" spans="2:171" ht="14.65" customHeight="1" thickBot="1" x14ac:dyDescent="0.5">
      <c r="B37" s="411" t="s">
        <v>11</v>
      </c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12"/>
      <c r="AD37" s="412"/>
      <c r="AE37" s="412"/>
      <c r="AF37" s="412"/>
      <c r="AG37" s="412"/>
      <c r="AH37" s="412"/>
      <c r="AI37" s="412"/>
      <c r="AJ37" s="412"/>
      <c r="AK37" s="412"/>
      <c r="AL37" s="412"/>
      <c r="AM37" s="412"/>
      <c r="AN37" s="412"/>
      <c r="AO37" s="412"/>
      <c r="AP37" s="412"/>
      <c r="AQ37" s="412"/>
      <c r="AR37" s="412"/>
      <c r="AS37" s="412"/>
      <c r="AT37" s="412"/>
      <c r="AU37" s="412"/>
      <c r="AV37" s="412"/>
      <c r="AW37" s="412"/>
      <c r="AX37" s="412"/>
      <c r="AY37" s="412"/>
      <c r="AZ37" s="412"/>
      <c r="BA37" s="412"/>
      <c r="BB37" s="412"/>
      <c r="BC37" s="412"/>
      <c r="BD37" s="412"/>
      <c r="BE37" s="412"/>
      <c r="BF37" s="412"/>
      <c r="BG37" s="412"/>
      <c r="BH37" s="412"/>
      <c r="BI37" s="412"/>
      <c r="BJ37" s="412"/>
      <c r="BK37" s="412"/>
      <c r="BL37" s="412"/>
      <c r="BM37" s="412"/>
      <c r="BN37" s="412"/>
      <c r="BO37" s="412"/>
      <c r="BP37" s="412"/>
      <c r="BQ37" s="412"/>
      <c r="BR37" s="412"/>
      <c r="BS37" s="412"/>
      <c r="BT37" s="412"/>
      <c r="BU37" s="412"/>
      <c r="BV37" s="412"/>
      <c r="BW37" s="412"/>
      <c r="BX37" s="412"/>
      <c r="BY37" s="412"/>
      <c r="BZ37" s="412"/>
      <c r="CA37" s="412"/>
      <c r="CB37" s="412"/>
      <c r="CC37" s="412"/>
      <c r="CD37" s="412"/>
      <c r="CE37" s="412"/>
      <c r="CF37" s="412"/>
      <c r="CG37" s="413"/>
      <c r="CI37" s="28" t="s">
        <v>63</v>
      </c>
      <c r="CJ37" s="33">
        <v>12.5</v>
      </c>
      <c r="CK37" s="33">
        <v>19.7</v>
      </c>
      <c r="CL37" s="33">
        <v>32.4</v>
      </c>
      <c r="CM37" s="24">
        <v>49.5</v>
      </c>
      <c r="CN37" s="33">
        <v>57.1</v>
      </c>
      <c r="CO37" s="33">
        <v>92.3</v>
      </c>
      <c r="CP37" s="33">
        <v>141.5</v>
      </c>
      <c r="CQ37" s="33">
        <v>177</v>
      </c>
      <c r="CR37" s="33">
        <v>215</v>
      </c>
      <c r="CS37" s="24">
        <v>284</v>
      </c>
      <c r="CT37" s="24">
        <v>361</v>
      </c>
      <c r="CU37" s="24">
        <v>449</v>
      </c>
      <c r="CV37" s="34">
        <v>525</v>
      </c>
      <c r="CW37" s="215">
        <v>582</v>
      </c>
      <c r="CX37" s="144">
        <v>645</v>
      </c>
      <c r="CY37" s="24">
        <v>697</v>
      </c>
      <c r="CZ37" s="24">
        <v>752</v>
      </c>
      <c r="DA37" s="24">
        <v>815</v>
      </c>
      <c r="DB37" s="24">
        <v>868</v>
      </c>
      <c r="DC37" s="24">
        <v>929</v>
      </c>
      <c r="DD37" s="24">
        <v>986</v>
      </c>
      <c r="DE37" s="24">
        <v>1022</v>
      </c>
      <c r="DF37" s="24">
        <v>1047</v>
      </c>
      <c r="DG37" s="24">
        <v>1078</v>
      </c>
      <c r="DH37" s="24">
        <v>1122</v>
      </c>
      <c r="DI37" s="24">
        <v>1130</v>
      </c>
      <c r="DJ37" s="24">
        <v>1139</v>
      </c>
      <c r="DK37" s="24">
        <v>1144</v>
      </c>
      <c r="DL37" s="145">
        <f t="shared" ref="DL37:EL41" si="45">CK37-CJ37</f>
        <v>7.1999999999999993</v>
      </c>
      <c r="DM37" s="145">
        <f t="shared" si="45"/>
        <v>12.7</v>
      </c>
      <c r="DN37" s="145">
        <f t="shared" si="45"/>
        <v>17.100000000000001</v>
      </c>
      <c r="DO37" s="145">
        <f t="shared" si="45"/>
        <v>7.6000000000000014</v>
      </c>
      <c r="DP37" s="145">
        <f t="shared" si="45"/>
        <v>35.199999999999996</v>
      </c>
      <c r="DQ37" s="145">
        <f t="shared" si="45"/>
        <v>49.2</v>
      </c>
      <c r="DR37" s="145">
        <f t="shared" si="45"/>
        <v>35.5</v>
      </c>
      <c r="DS37" s="145">
        <f t="shared" si="45"/>
        <v>38</v>
      </c>
      <c r="DT37" s="145">
        <f t="shared" si="45"/>
        <v>69</v>
      </c>
      <c r="DU37" s="145">
        <f t="shared" si="45"/>
        <v>77</v>
      </c>
      <c r="DV37" s="145">
        <f t="shared" si="45"/>
        <v>88</v>
      </c>
      <c r="DW37" s="145">
        <f t="shared" si="45"/>
        <v>76</v>
      </c>
      <c r="DX37" s="145">
        <f t="shared" si="45"/>
        <v>57</v>
      </c>
      <c r="DY37" s="145">
        <f t="shared" si="45"/>
        <v>63</v>
      </c>
      <c r="DZ37" s="145">
        <f t="shared" si="45"/>
        <v>52</v>
      </c>
      <c r="EA37" s="145">
        <f t="shared" si="45"/>
        <v>55</v>
      </c>
      <c r="EB37" s="145">
        <f t="shared" si="45"/>
        <v>63</v>
      </c>
      <c r="EC37" s="145">
        <f t="shared" si="45"/>
        <v>53</v>
      </c>
      <c r="ED37" s="145">
        <f t="shared" si="45"/>
        <v>61</v>
      </c>
      <c r="EE37" s="145">
        <f t="shared" si="45"/>
        <v>57</v>
      </c>
      <c r="EF37" s="145">
        <f t="shared" si="45"/>
        <v>36</v>
      </c>
      <c r="EG37" s="145">
        <f t="shared" si="45"/>
        <v>25</v>
      </c>
      <c r="EH37" s="145">
        <f t="shared" si="45"/>
        <v>31</v>
      </c>
      <c r="EI37" s="145">
        <f t="shared" si="45"/>
        <v>44</v>
      </c>
      <c r="EJ37" s="145">
        <f t="shared" si="45"/>
        <v>8</v>
      </c>
      <c r="EK37" s="145">
        <f t="shared" si="45"/>
        <v>9</v>
      </c>
      <c r="EL37" s="145">
        <f t="shared" si="45"/>
        <v>5</v>
      </c>
      <c r="EM37" s="427">
        <f>AVERAGE(CJ37:CJ41)</f>
        <v>11.96</v>
      </c>
      <c r="EN37" s="427">
        <f t="shared" ref="EN37:FN37" si="46">AVERAGE(CK37:CK41)</f>
        <v>19.380000000000003</v>
      </c>
      <c r="EO37" s="427">
        <f t="shared" si="46"/>
        <v>31.880000000000003</v>
      </c>
      <c r="EP37" s="427">
        <f t="shared" si="46"/>
        <v>47.779999999999994</v>
      </c>
      <c r="EQ37" s="427">
        <f t="shared" si="46"/>
        <v>57.08</v>
      </c>
      <c r="ER37" s="427">
        <f t="shared" si="46"/>
        <v>92.16</v>
      </c>
      <c r="ES37" s="427">
        <f t="shared" si="46"/>
        <v>136.88</v>
      </c>
      <c r="ET37" s="427">
        <f t="shared" si="46"/>
        <v>170.4</v>
      </c>
      <c r="EU37" s="427">
        <f t="shared" si="46"/>
        <v>209.4</v>
      </c>
      <c r="EV37" s="427">
        <f t="shared" si="46"/>
        <v>272.60000000000002</v>
      </c>
      <c r="EW37" s="427">
        <f t="shared" si="46"/>
        <v>348.6</v>
      </c>
      <c r="EX37" s="427">
        <f t="shared" si="46"/>
        <v>434.8</v>
      </c>
      <c r="EY37" s="427">
        <f t="shared" si="46"/>
        <v>506.6</v>
      </c>
      <c r="EZ37" s="427">
        <f t="shared" si="46"/>
        <v>561.79999999999995</v>
      </c>
      <c r="FA37" s="427">
        <f t="shared" si="46"/>
        <v>621.20000000000005</v>
      </c>
      <c r="FB37" s="427">
        <f t="shared" si="46"/>
        <v>667.8</v>
      </c>
      <c r="FC37" s="427">
        <f t="shared" si="46"/>
        <v>719.2</v>
      </c>
      <c r="FD37" s="427">
        <f t="shared" si="46"/>
        <v>776.4</v>
      </c>
      <c r="FE37" s="427">
        <f t="shared" si="46"/>
        <v>824</v>
      </c>
      <c r="FF37" s="427">
        <f t="shared" si="46"/>
        <v>880.8</v>
      </c>
      <c r="FG37" s="427">
        <f t="shared" si="46"/>
        <v>934.8</v>
      </c>
      <c r="FH37" s="427">
        <f t="shared" si="46"/>
        <v>967.8</v>
      </c>
      <c r="FI37" s="427">
        <f t="shared" si="46"/>
        <v>990.6</v>
      </c>
      <c r="FJ37" s="427">
        <f t="shared" si="46"/>
        <v>1021</v>
      </c>
      <c r="FK37" s="427">
        <f t="shared" si="46"/>
        <v>1063.8</v>
      </c>
      <c r="FL37" s="427">
        <f t="shared" si="46"/>
        <v>1070.4000000000001</v>
      </c>
      <c r="FM37" s="427">
        <f t="shared" si="46"/>
        <v>1078.8</v>
      </c>
      <c r="FN37" s="427">
        <f t="shared" si="46"/>
        <v>1082.5999999999999</v>
      </c>
      <c r="FO37" s="160"/>
    </row>
    <row r="38" spans="2:171" ht="14.65" customHeight="1" x14ac:dyDescent="0.45">
      <c r="B38" s="156" t="s">
        <v>12</v>
      </c>
      <c r="C38" s="87">
        <v>27.1</v>
      </c>
      <c r="D38" s="87">
        <v>35</v>
      </c>
      <c r="E38" s="87">
        <v>53.9</v>
      </c>
      <c r="F38" s="88">
        <v>87.8</v>
      </c>
      <c r="G38" s="87">
        <v>108.8</v>
      </c>
      <c r="H38" s="87">
        <v>156.6</v>
      </c>
      <c r="I38" s="87">
        <v>209.6</v>
      </c>
      <c r="J38" s="87">
        <v>254</v>
      </c>
      <c r="K38" s="87">
        <v>303</v>
      </c>
      <c r="L38" s="88">
        <v>381</v>
      </c>
      <c r="M38" s="88">
        <v>461</v>
      </c>
      <c r="N38" s="88">
        <v>550</v>
      </c>
      <c r="O38" s="88">
        <v>627</v>
      </c>
      <c r="P38" s="88">
        <v>689</v>
      </c>
      <c r="Q38" s="88">
        <v>761</v>
      </c>
      <c r="R38" s="88">
        <v>821</v>
      </c>
      <c r="S38" s="88">
        <v>886</v>
      </c>
      <c r="T38" s="88">
        <v>948</v>
      </c>
      <c r="U38" s="88">
        <v>1003</v>
      </c>
      <c r="V38" s="88">
        <v>1068</v>
      </c>
      <c r="W38" s="88">
        <v>1135</v>
      </c>
      <c r="X38" s="88">
        <v>1174</v>
      </c>
      <c r="Y38" s="88">
        <v>1207</v>
      </c>
      <c r="Z38" s="88">
        <v>1248</v>
      </c>
      <c r="AA38" s="88">
        <v>1282</v>
      </c>
      <c r="AB38" s="88">
        <v>1291</v>
      </c>
      <c r="AC38" s="88">
        <v>1301</v>
      </c>
      <c r="AD38" s="88">
        <v>1320</v>
      </c>
      <c r="AE38" s="158">
        <f t="shared" ref="AE38:AT40" si="47">D38-C38</f>
        <v>7.8999999999999986</v>
      </c>
      <c r="AF38" s="158">
        <f t="shared" si="47"/>
        <v>18.899999999999999</v>
      </c>
      <c r="AG38" s="158">
        <f t="shared" si="47"/>
        <v>33.9</v>
      </c>
      <c r="AH38" s="158">
        <f t="shared" si="47"/>
        <v>21</v>
      </c>
      <c r="AI38" s="158">
        <f t="shared" si="47"/>
        <v>47.8</v>
      </c>
      <c r="AJ38" s="158">
        <f t="shared" si="47"/>
        <v>53</v>
      </c>
      <c r="AK38" s="158">
        <f t="shared" si="47"/>
        <v>44.400000000000006</v>
      </c>
      <c r="AL38" s="158">
        <f t="shared" si="47"/>
        <v>49</v>
      </c>
      <c r="AM38" s="158">
        <f t="shared" si="47"/>
        <v>78</v>
      </c>
      <c r="AN38" s="158">
        <f t="shared" si="47"/>
        <v>80</v>
      </c>
      <c r="AO38" s="158">
        <f t="shared" si="47"/>
        <v>89</v>
      </c>
      <c r="AP38" s="158">
        <f t="shared" si="47"/>
        <v>77</v>
      </c>
      <c r="AQ38" s="158">
        <f t="shared" si="47"/>
        <v>62</v>
      </c>
      <c r="AR38" s="158">
        <f t="shared" si="47"/>
        <v>72</v>
      </c>
      <c r="AS38" s="158">
        <f t="shared" si="47"/>
        <v>60</v>
      </c>
      <c r="AT38" s="158">
        <f t="shared" si="47"/>
        <v>65</v>
      </c>
      <c r="AU38" s="158">
        <f t="shared" ref="AU38:BE40" si="48">T38-S38</f>
        <v>62</v>
      </c>
      <c r="AV38" s="158">
        <f t="shared" si="48"/>
        <v>55</v>
      </c>
      <c r="AW38" s="158">
        <f t="shared" si="48"/>
        <v>65</v>
      </c>
      <c r="AX38" s="158">
        <f t="shared" si="48"/>
        <v>67</v>
      </c>
      <c r="AY38" s="158">
        <f t="shared" si="48"/>
        <v>39</v>
      </c>
      <c r="AZ38" s="158">
        <f t="shared" si="48"/>
        <v>33</v>
      </c>
      <c r="BA38" s="158">
        <f t="shared" si="48"/>
        <v>41</v>
      </c>
      <c r="BB38" s="158">
        <f t="shared" si="48"/>
        <v>34</v>
      </c>
      <c r="BC38" s="158">
        <f t="shared" si="48"/>
        <v>9</v>
      </c>
      <c r="BD38" s="158">
        <f t="shared" si="48"/>
        <v>10</v>
      </c>
      <c r="BE38" s="158">
        <f t="shared" si="48"/>
        <v>19</v>
      </c>
      <c r="BF38" s="427">
        <f t="shared" ref="BF38:CG38" si="49">AVERAGE(C38:C40)</f>
        <v>32.300000000000004</v>
      </c>
      <c r="BG38" s="427">
        <f t="shared" si="49"/>
        <v>40.833333333333336</v>
      </c>
      <c r="BH38" s="427">
        <f t="shared" si="49"/>
        <v>60.833333333333336</v>
      </c>
      <c r="BI38" s="427">
        <f t="shared" si="49"/>
        <v>95.2</v>
      </c>
      <c r="BJ38" s="427">
        <f t="shared" si="49"/>
        <v>117.16666666666667</v>
      </c>
      <c r="BK38" s="427">
        <f t="shared" si="49"/>
        <v>167.79999999999998</v>
      </c>
      <c r="BL38" s="427">
        <f t="shared" si="49"/>
        <v>224.9</v>
      </c>
      <c r="BM38" s="427">
        <f t="shared" si="49"/>
        <v>271.33333333333331</v>
      </c>
      <c r="BN38" s="427">
        <f t="shared" si="49"/>
        <v>323</v>
      </c>
      <c r="BO38" s="427">
        <f t="shared" si="49"/>
        <v>404</v>
      </c>
      <c r="BP38" s="427">
        <f t="shared" si="49"/>
        <v>486</v>
      </c>
      <c r="BQ38" s="427">
        <f t="shared" si="49"/>
        <v>578.66666666666663</v>
      </c>
      <c r="BR38" s="427">
        <f t="shared" si="49"/>
        <v>659.33333333333337</v>
      </c>
      <c r="BS38" s="427">
        <f t="shared" si="49"/>
        <v>723.66666666666663</v>
      </c>
      <c r="BT38" s="427">
        <f t="shared" si="49"/>
        <v>799</v>
      </c>
      <c r="BU38" s="427">
        <f t="shared" si="49"/>
        <v>863.33333333333337</v>
      </c>
      <c r="BV38" s="427">
        <f t="shared" si="49"/>
        <v>932.33333333333337</v>
      </c>
      <c r="BW38" s="427">
        <f t="shared" si="49"/>
        <v>997.33333333333337</v>
      </c>
      <c r="BX38" s="427">
        <f t="shared" si="49"/>
        <v>1056</v>
      </c>
      <c r="BY38" s="427">
        <f t="shared" si="49"/>
        <v>1123.6666666666667</v>
      </c>
      <c r="BZ38" s="427">
        <f t="shared" si="49"/>
        <v>1193.6666666666667</v>
      </c>
      <c r="CA38" s="427">
        <f t="shared" si="49"/>
        <v>1235</v>
      </c>
      <c r="CB38" s="427">
        <f t="shared" si="49"/>
        <v>1270.3333333333333</v>
      </c>
      <c r="CC38" s="427">
        <f t="shared" si="49"/>
        <v>1315</v>
      </c>
      <c r="CD38" s="427">
        <f t="shared" si="49"/>
        <v>1351</v>
      </c>
      <c r="CE38" s="427">
        <f t="shared" si="49"/>
        <v>1360.6666666666667</v>
      </c>
      <c r="CF38" s="427">
        <f t="shared" si="49"/>
        <v>1371</v>
      </c>
      <c r="CG38" s="430">
        <f t="shared" si="49"/>
        <v>1391.3333333333333</v>
      </c>
      <c r="CH38" s="160"/>
      <c r="CI38" s="32" t="s">
        <v>33</v>
      </c>
      <c r="CJ38" s="18">
        <v>13.3</v>
      </c>
      <c r="CK38" s="18">
        <v>21.5</v>
      </c>
      <c r="CL38" s="18">
        <v>32.1</v>
      </c>
      <c r="CM38" s="215">
        <v>46.7</v>
      </c>
      <c r="CN38" s="18">
        <v>56.1</v>
      </c>
      <c r="CO38" s="18">
        <v>91.4</v>
      </c>
      <c r="CP38" s="18">
        <v>135.80000000000001</v>
      </c>
      <c r="CQ38" s="18">
        <v>170</v>
      </c>
      <c r="CR38" s="18">
        <v>212</v>
      </c>
      <c r="CS38" s="215">
        <v>277</v>
      </c>
      <c r="CT38" s="215">
        <v>356</v>
      </c>
      <c r="CU38" s="215">
        <v>444</v>
      </c>
      <c r="CV38" s="49">
        <v>515</v>
      </c>
      <c r="CW38" s="215">
        <v>573</v>
      </c>
      <c r="CX38" s="151">
        <v>634</v>
      </c>
      <c r="CY38" s="215">
        <v>680</v>
      </c>
      <c r="CZ38" s="215">
        <v>732</v>
      </c>
      <c r="DA38" s="215">
        <v>790</v>
      </c>
      <c r="DB38" s="215">
        <v>839</v>
      </c>
      <c r="DC38" s="215">
        <v>898</v>
      </c>
      <c r="DD38" s="215">
        <v>955</v>
      </c>
      <c r="DE38" s="215">
        <v>988</v>
      </c>
      <c r="DF38" s="215">
        <v>1009</v>
      </c>
      <c r="DG38" s="215">
        <v>1038</v>
      </c>
      <c r="DH38" s="215">
        <v>1084</v>
      </c>
      <c r="DI38" s="215">
        <v>1090</v>
      </c>
      <c r="DJ38" s="215">
        <v>1098</v>
      </c>
      <c r="DK38" s="215">
        <v>1103</v>
      </c>
      <c r="DL38" s="152">
        <f t="shared" si="45"/>
        <v>8.1999999999999993</v>
      </c>
      <c r="DM38" s="152">
        <f t="shared" si="45"/>
        <v>10.600000000000001</v>
      </c>
      <c r="DN38" s="152">
        <f t="shared" si="45"/>
        <v>14.600000000000001</v>
      </c>
      <c r="DO38" s="152">
        <f t="shared" si="45"/>
        <v>9.3999999999999986</v>
      </c>
      <c r="DP38" s="152">
        <f t="shared" si="45"/>
        <v>35.300000000000004</v>
      </c>
      <c r="DQ38" s="152">
        <f t="shared" si="45"/>
        <v>44.400000000000006</v>
      </c>
      <c r="DR38" s="152">
        <f t="shared" si="45"/>
        <v>34.199999999999989</v>
      </c>
      <c r="DS38" s="152">
        <f t="shared" si="45"/>
        <v>42</v>
      </c>
      <c r="DT38" s="152">
        <f t="shared" si="45"/>
        <v>65</v>
      </c>
      <c r="DU38" s="152">
        <f t="shared" si="45"/>
        <v>79</v>
      </c>
      <c r="DV38" s="152">
        <f t="shared" si="45"/>
        <v>88</v>
      </c>
      <c r="DW38" s="152">
        <f t="shared" si="45"/>
        <v>71</v>
      </c>
      <c r="DX38" s="152">
        <f t="shared" si="45"/>
        <v>58</v>
      </c>
      <c r="DY38" s="152">
        <f t="shared" si="45"/>
        <v>61</v>
      </c>
      <c r="DZ38" s="152">
        <f t="shared" si="45"/>
        <v>46</v>
      </c>
      <c r="EA38" s="152">
        <f t="shared" si="45"/>
        <v>52</v>
      </c>
      <c r="EB38" s="152">
        <f t="shared" si="45"/>
        <v>58</v>
      </c>
      <c r="EC38" s="152">
        <f t="shared" si="45"/>
        <v>49</v>
      </c>
      <c r="ED38" s="152">
        <f t="shared" si="45"/>
        <v>59</v>
      </c>
      <c r="EE38" s="152">
        <f t="shared" si="45"/>
        <v>57</v>
      </c>
      <c r="EF38" s="152">
        <f t="shared" si="45"/>
        <v>33</v>
      </c>
      <c r="EG38" s="152">
        <f t="shared" si="45"/>
        <v>21</v>
      </c>
      <c r="EH38" s="152">
        <f t="shared" si="45"/>
        <v>29</v>
      </c>
      <c r="EI38" s="152">
        <f t="shared" si="45"/>
        <v>46</v>
      </c>
      <c r="EJ38" s="152">
        <f t="shared" si="45"/>
        <v>6</v>
      </c>
      <c r="EK38" s="152">
        <f t="shared" si="45"/>
        <v>8</v>
      </c>
      <c r="EL38" s="152">
        <f t="shared" si="45"/>
        <v>5</v>
      </c>
      <c r="EM38" s="428"/>
      <c r="EN38" s="428"/>
      <c r="EO38" s="428"/>
      <c r="EP38" s="428"/>
      <c r="EQ38" s="428"/>
      <c r="ER38" s="428"/>
      <c r="ES38" s="428"/>
      <c r="ET38" s="428"/>
      <c r="EU38" s="428"/>
      <c r="EV38" s="428"/>
      <c r="EW38" s="428"/>
      <c r="EX38" s="428"/>
      <c r="EY38" s="428"/>
      <c r="EZ38" s="428"/>
      <c r="FA38" s="428"/>
      <c r="FB38" s="428"/>
      <c r="FC38" s="428"/>
      <c r="FD38" s="428"/>
      <c r="FE38" s="428"/>
      <c r="FF38" s="428"/>
      <c r="FG38" s="428"/>
      <c r="FH38" s="428"/>
      <c r="FI38" s="428"/>
      <c r="FJ38" s="428"/>
      <c r="FK38" s="428"/>
      <c r="FL38" s="428"/>
      <c r="FM38" s="428"/>
      <c r="FN38" s="428"/>
      <c r="FO38" s="160"/>
    </row>
    <row r="39" spans="2:171" ht="15" customHeight="1" x14ac:dyDescent="0.45">
      <c r="B39" s="28" t="s">
        <v>13</v>
      </c>
      <c r="C39" s="18">
        <v>33.799999999999997</v>
      </c>
      <c r="D39" s="18">
        <v>41.5</v>
      </c>
      <c r="E39" s="18">
        <v>59.4</v>
      </c>
      <c r="F39" s="215">
        <v>91.5</v>
      </c>
      <c r="G39" s="18">
        <v>112</v>
      </c>
      <c r="H39" s="18">
        <v>159.9</v>
      </c>
      <c r="I39" s="18">
        <v>216.5</v>
      </c>
      <c r="J39" s="18">
        <v>262</v>
      </c>
      <c r="K39" s="18">
        <v>312</v>
      </c>
      <c r="L39" s="215">
        <v>391</v>
      </c>
      <c r="M39" s="215">
        <v>471</v>
      </c>
      <c r="N39" s="215">
        <v>563</v>
      </c>
      <c r="O39" s="215">
        <v>642</v>
      </c>
      <c r="P39" s="215">
        <v>704</v>
      </c>
      <c r="Q39" s="215">
        <v>779</v>
      </c>
      <c r="R39" s="215">
        <v>843</v>
      </c>
      <c r="S39" s="215">
        <v>913</v>
      </c>
      <c r="T39" s="215">
        <v>977</v>
      </c>
      <c r="U39" s="215">
        <v>1036</v>
      </c>
      <c r="V39" s="215">
        <v>1103</v>
      </c>
      <c r="W39" s="215">
        <v>1172</v>
      </c>
      <c r="X39" s="215">
        <v>1212</v>
      </c>
      <c r="Y39" s="215">
        <v>1247</v>
      </c>
      <c r="Z39" s="215">
        <v>1290</v>
      </c>
      <c r="AA39" s="215">
        <v>1325</v>
      </c>
      <c r="AB39" s="215">
        <v>1334</v>
      </c>
      <c r="AC39" s="215">
        <v>1343</v>
      </c>
      <c r="AD39" s="215">
        <v>1363</v>
      </c>
      <c r="AE39" s="159">
        <f t="shared" si="47"/>
        <v>7.7000000000000028</v>
      </c>
      <c r="AF39" s="159">
        <f t="shared" si="47"/>
        <v>17.899999999999999</v>
      </c>
      <c r="AG39" s="159">
        <f t="shared" si="47"/>
        <v>32.1</v>
      </c>
      <c r="AH39" s="159">
        <f t="shared" si="47"/>
        <v>20.5</v>
      </c>
      <c r="AI39" s="159">
        <f t="shared" si="47"/>
        <v>47.900000000000006</v>
      </c>
      <c r="AJ39" s="159">
        <f t="shared" si="47"/>
        <v>56.599999999999994</v>
      </c>
      <c r="AK39" s="159">
        <f t="shared" si="47"/>
        <v>45.5</v>
      </c>
      <c r="AL39" s="159">
        <f t="shared" si="47"/>
        <v>50</v>
      </c>
      <c r="AM39" s="159">
        <f t="shared" si="47"/>
        <v>79</v>
      </c>
      <c r="AN39" s="159">
        <f t="shared" si="47"/>
        <v>80</v>
      </c>
      <c r="AO39" s="159">
        <f t="shared" si="47"/>
        <v>92</v>
      </c>
      <c r="AP39" s="159">
        <f t="shared" si="47"/>
        <v>79</v>
      </c>
      <c r="AQ39" s="159">
        <f t="shared" si="47"/>
        <v>62</v>
      </c>
      <c r="AR39" s="159">
        <f t="shared" si="47"/>
        <v>75</v>
      </c>
      <c r="AS39" s="159">
        <f t="shared" si="47"/>
        <v>64</v>
      </c>
      <c r="AT39" s="159">
        <f t="shared" si="47"/>
        <v>70</v>
      </c>
      <c r="AU39" s="159">
        <f t="shared" si="48"/>
        <v>64</v>
      </c>
      <c r="AV39" s="159">
        <f t="shared" si="48"/>
        <v>59</v>
      </c>
      <c r="AW39" s="159">
        <f t="shared" si="48"/>
        <v>67</v>
      </c>
      <c r="AX39" s="159">
        <f t="shared" si="48"/>
        <v>69</v>
      </c>
      <c r="AY39" s="159">
        <f t="shared" si="48"/>
        <v>40</v>
      </c>
      <c r="AZ39" s="159">
        <f t="shared" si="48"/>
        <v>35</v>
      </c>
      <c r="BA39" s="159">
        <f t="shared" si="48"/>
        <v>43</v>
      </c>
      <c r="BB39" s="159">
        <f t="shared" si="48"/>
        <v>35</v>
      </c>
      <c r="BC39" s="159">
        <f t="shared" si="48"/>
        <v>9</v>
      </c>
      <c r="BD39" s="159">
        <f t="shared" si="48"/>
        <v>9</v>
      </c>
      <c r="BE39" s="159">
        <f t="shared" si="48"/>
        <v>20</v>
      </c>
      <c r="BF39" s="428"/>
      <c r="BG39" s="428"/>
      <c r="BH39" s="428"/>
      <c r="BI39" s="428"/>
      <c r="BJ39" s="428"/>
      <c r="BK39" s="428"/>
      <c r="BL39" s="428"/>
      <c r="BM39" s="428"/>
      <c r="BN39" s="428"/>
      <c r="BO39" s="428"/>
      <c r="BP39" s="428"/>
      <c r="BQ39" s="428"/>
      <c r="BR39" s="428"/>
      <c r="BS39" s="428"/>
      <c r="BT39" s="428"/>
      <c r="BU39" s="428"/>
      <c r="BV39" s="428"/>
      <c r="BW39" s="428"/>
      <c r="BX39" s="428"/>
      <c r="BY39" s="428"/>
      <c r="BZ39" s="428"/>
      <c r="CA39" s="428"/>
      <c r="CB39" s="428"/>
      <c r="CC39" s="428"/>
      <c r="CD39" s="428"/>
      <c r="CE39" s="428"/>
      <c r="CF39" s="428"/>
      <c r="CG39" s="431"/>
      <c r="CH39" s="160"/>
      <c r="CI39" s="32" t="s">
        <v>34</v>
      </c>
      <c r="CJ39" s="18">
        <v>13.3</v>
      </c>
      <c r="CK39" s="18">
        <v>21.7</v>
      </c>
      <c r="CL39" s="18">
        <v>34.200000000000003</v>
      </c>
      <c r="CM39" s="215">
        <v>49.5</v>
      </c>
      <c r="CN39" s="18">
        <v>60.6</v>
      </c>
      <c r="CO39" s="18">
        <v>95.1</v>
      </c>
      <c r="CP39" s="18">
        <v>133.80000000000001</v>
      </c>
      <c r="CQ39" s="18">
        <v>164</v>
      </c>
      <c r="CR39" s="18">
        <v>202</v>
      </c>
      <c r="CS39" s="215">
        <v>257</v>
      </c>
      <c r="CT39" s="215">
        <v>329</v>
      </c>
      <c r="CU39" s="215">
        <v>411</v>
      </c>
      <c r="CV39" s="49">
        <v>480</v>
      </c>
      <c r="CW39" s="215">
        <v>531</v>
      </c>
      <c r="CX39" s="151">
        <v>587</v>
      </c>
      <c r="CY39" s="215">
        <v>629</v>
      </c>
      <c r="CZ39" s="184">
        <v>676</v>
      </c>
      <c r="DA39" s="184">
        <v>727</v>
      </c>
      <c r="DB39" s="215">
        <v>768</v>
      </c>
      <c r="DC39" s="215">
        <v>820</v>
      </c>
      <c r="DD39" s="215">
        <v>869</v>
      </c>
      <c r="DE39" s="215">
        <v>898</v>
      </c>
      <c r="DF39" s="215">
        <v>919</v>
      </c>
      <c r="DG39" s="215">
        <v>948</v>
      </c>
      <c r="DH39" s="215">
        <v>988</v>
      </c>
      <c r="DI39" s="215">
        <v>994</v>
      </c>
      <c r="DJ39" s="215">
        <v>1002</v>
      </c>
      <c r="DK39" s="215">
        <v>1004</v>
      </c>
      <c r="DL39" s="152">
        <f t="shared" si="45"/>
        <v>8.3999999999999986</v>
      </c>
      <c r="DM39" s="152">
        <f t="shared" si="45"/>
        <v>12.500000000000004</v>
      </c>
      <c r="DN39" s="152">
        <f t="shared" si="45"/>
        <v>15.299999999999997</v>
      </c>
      <c r="DO39" s="152">
        <f t="shared" si="45"/>
        <v>11.100000000000001</v>
      </c>
      <c r="DP39" s="152">
        <f t="shared" si="45"/>
        <v>34.499999999999993</v>
      </c>
      <c r="DQ39" s="152">
        <f t="shared" si="45"/>
        <v>38.700000000000017</v>
      </c>
      <c r="DR39" s="152">
        <f t="shared" si="45"/>
        <v>30.199999999999989</v>
      </c>
      <c r="DS39" s="152">
        <f t="shared" si="45"/>
        <v>38</v>
      </c>
      <c r="DT39" s="152">
        <f t="shared" si="45"/>
        <v>55</v>
      </c>
      <c r="DU39" s="152">
        <f t="shared" si="45"/>
        <v>72</v>
      </c>
      <c r="DV39" s="152">
        <f t="shared" si="45"/>
        <v>82</v>
      </c>
      <c r="DW39" s="152">
        <f t="shared" si="45"/>
        <v>69</v>
      </c>
      <c r="DX39" s="152">
        <f t="shared" si="45"/>
        <v>51</v>
      </c>
      <c r="DY39" s="152">
        <f t="shared" si="45"/>
        <v>56</v>
      </c>
      <c r="DZ39" s="152">
        <f t="shared" si="45"/>
        <v>42</v>
      </c>
      <c r="EA39" s="152">
        <f t="shared" si="45"/>
        <v>47</v>
      </c>
      <c r="EB39" s="152">
        <f t="shared" si="45"/>
        <v>51</v>
      </c>
      <c r="EC39" s="152">
        <f t="shared" si="45"/>
        <v>41</v>
      </c>
      <c r="ED39" s="152">
        <f t="shared" si="45"/>
        <v>52</v>
      </c>
      <c r="EE39" s="146">
        <f t="shared" si="45"/>
        <v>49</v>
      </c>
      <c r="EF39" s="146">
        <f t="shared" si="45"/>
        <v>29</v>
      </c>
      <c r="EG39" s="146">
        <f t="shared" si="45"/>
        <v>21</v>
      </c>
      <c r="EH39" s="146">
        <f t="shared" si="45"/>
        <v>29</v>
      </c>
      <c r="EI39" s="152">
        <f t="shared" si="45"/>
        <v>40</v>
      </c>
      <c r="EJ39" s="152">
        <f t="shared" si="45"/>
        <v>6</v>
      </c>
      <c r="EK39" s="152">
        <f t="shared" si="45"/>
        <v>8</v>
      </c>
      <c r="EL39" s="152">
        <f t="shared" si="45"/>
        <v>2</v>
      </c>
      <c r="EM39" s="428"/>
      <c r="EN39" s="428"/>
      <c r="EO39" s="428"/>
      <c r="EP39" s="428"/>
      <c r="EQ39" s="428"/>
      <c r="ER39" s="428"/>
      <c r="ES39" s="428"/>
      <c r="ET39" s="428"/>
      <c r="EU39" s="428"/>
      <c r="EV39" s="428"/>
      <c r="EW39" s="428"/>
      <c r="EX39" s="428"/>
      <c r="EY39" s="428"/>
      <c r="EZ39" s="428"/>
      <c r="FA39" s="428"/>
      <c r="FB39" s="428"/>
      <c r="FC39" s="428"/>
      <c r="FD39" s="428"/>
      <c r="FE39" s="428"/>
      <c r="FF39" s="428"/>
      <c r="FG39" s="428"/>
      <c r="FH39" s="428"/>
      <c r="FI39" s="428"/>
      <c r="FJ39" s="428"/>
      <c r="FK39" s="428"/>
      <c r="FL39" s="428"/>
      <c r="FM39" s="428"/>
      <c r="FN39" s="428"/>
    </row>
    <row r="40" spans="2:171" ht="14.65" thickBot="1" x14ac:dyDescent="0.5">
      <c r="B40" s="89" t="s">
        <v>14</v>
      </c>
      <c r="C40" s="22">
        <v>36</v>
      </c>
      <c r="D40" s="22">
        <v>46</v>
      </c>
      <c r="E40" s="22">
        <v>69.2</v>
      </c>
      <c r="F40" s="17">
        <v>106.3</v>
      </c>
      <c r="G40" s="22">
        <v>130.69999999999999</v>
      </c>
      <c r="H40" s="22">
        <v>186.9</v>
      </c>
      <c r="I40" s="22">
        <v>248.6</v>
      </c>
      <c r="J40" s="22">
        <v>298</v>
      </c>
      <c r="K40" s="22">
        <v>354</v>
      </c>
      <c r="L40" s="17">
        <v>440</v>
      </c>
      <c r="M40" s="17">
        <v>526</v>
      </c>
      <c r="N40" s="17">
        <v>623</v>
      </c>
      <c r="O40" s="17">
        <v>709</v>
      </c>
      <c r="P40" s="17">
        <v>778</v>
      </c>
      <c r="Q40" s="17">
        <v>857</v>
      </c>
      <c r="R40" s="17">
        <v>926</v>
      </c>
      <c r="S40" s="17">
        <v>998</v>
      </c>
      <c r="T40" s="17">
        <v>1067</v>
      </c>
      <c r="U40" s="17">
        <v>1129</v>
      </c>
      <c r="V40" s="17">
        <v>1200</v>
      </c>
      <c r="W40" s="17">
        <v>1274</v>
      </c>
      <c r="X40" s="17">
        <v>1319</v>
      </c>
      <c r="Y40" s="17">
        <v>1357</v>
      </c>
      <c r="Z40" s="17">
        <v>1407</v>
      </c>
      <c r="AA40" s="17">
        <v>1446</v>
      </c>
      <c r="AB40" s="17">
        <v>1457</v>
      </c>
      <c r="AC40" s="17">
        <v>1469</v>
      </c>
      <c r="AD40" s="17">
        <v>1491</v>
      </c>
      <c r="AE40" s="168">
        <f t="shared" si="47"/>
        <v>10</v>
      </c>
      <c r="AF40" s="168">
        <f t="shared" si="47"/>
        <v>23.200000000000003</v>
      </c>
      <c r="AG40" s="168">
        <f t="shared" si="47"/>
        <v>37.099999999999994</v>
      </c>
      <c r="AH40" s="168">
        <f t="shared" si="47"/>
        <v>24.399999999999991</v>
      </c>
      <c r="AI40" s="168">
        <f t="shared" si="47"/>
        <v>56.200000000000017</v>
      </c>
      <c r="AJ40" s="168">
        <f t="shared" si="47"/>
        <v>61.699999999999989</v>
      </c>
      <c r="AK40" s="168">
        <f t="shared" si="47"/>
        <v>49.400000000000006</v>
      </c>
      <c r="AL40" s="168">
        <f t="shared" si="47"/>
        <v>56</v>
      </c>
      <c r="AM40" s="168">
        <f t="shared" si="47"/>
        <v>86</v>
      </c>
      <c r="AN40" s="168">
        <f t="shared" si="47"/>
        <v>86</v>
      </c>
      <c r="AO40" s="168">
        <f t="shared" si="47"/>
        <v>97</v>
      </c>
      <c r="AP40" s="168">
        <f t="shared" si="47"/>
        <v>86</v>
      </c>
      <c r="AQ40" s="168">
        <f t="shared" si="47"/>
        <v>69</v>
      </c>
      <c r="AR40" s="168">
        <f t="shared" si="47"/>
        <v>79</v>
      </c>
      <c r="AS40" s="168">
        <f t="shared" si="47"/>
        <v>69</v>
      </c>
      <c r="AT40" s="168">
        <f t="shared" si="47"/>
        <v>72</v>
      </c>
      <c r="AU40" s="168">
        <f t="shared" si="48"/>
        <v>69</v>
      </c>
      <c r="AV40" s="168">
        <f t="shared" si="48"/>
        <v>62</v>
      </c>
      <c r="AW40" s="168">
        <f t="shared" si="48"/>
        <v>71</v>
      </c>
      <c r="AX40" s="168">
        <f t="shared" si="48"/>
        <v>74</v>
      </c>
      <c r="AY40" s="168">
        <f t="shared" si="48"/>
        <v>45</v>
      </c>
      <c r="AZ40" s="168">
        <f t="shared" si="48"/>
        <v>38</v>
      </c>
      <c r="BA40" s="168">
        <f t="shared" si="48"/>
        <v>50</v>
      </c>
      <c r="BB40" s="168">
        <f t="shared" si="48"/>
        <v>39</v>
      </c>
      <c r="BC40" s="168">
        <f t="shared" si="48"/>
        <v>11</v>
      </c>
      <c r="BD40" s="168">
        <f t="shared" si="48"/>
        <v>12</v>
      </c>
      <c r="BE40" s="168">
        <f t="shared" si="48"/>
        <v>22</v>
      </c>
      <c r="BF40" s="429"/>
      <c r="BG40" s="429"/>
      <c r="BH40" s="429"/>
      <c r="BI40" s="429"/>
      <c r="BJ40" s="429"/>
      <c r="BK40" s="429"/>
      <c r="BL40" s="429"/>
      <c r="BM40" s="429"/>
      <c r="BN40" s="429"/>
      <c r="BO40" s="429"/>
      <c r="BP40" s="429"/>
      <c r="BQ40" s="429"/>
      <c r="BR40" s="429"/>
      <c r="BS40" s="429"/>
      <c r="BT40" s="429"/>
      <c r="BU40" s="429"/>
      <c r="BV40" s="429"/>
      <c r="BW40" s="429"/>
      <c r="BX40" s="429"/>
      <c r="BY40" s="429"/>
      <c r="BZ40" s="429"/>
      <c r="CA40" s="429"/>
      <c r="CB40" s="429"/>
      <c r="CC40" s="429"/>
      <c r="CD40" s="429"/>
      <c r="CE40" s="429"/>
      <c r="CF40" s="429"/>
      <c r="CG40" s="432"/>
      <c r="CH40" s="160"/>
      <c r="CI40" s="32" t="s">
        <v>35</v>
      </c>
      <c r="CJ40" s="18">
        <v>10.6</v>
      </c>
      <c r="CK40" s="184">
        <v>16.100000000000001</v>
      </c>
      <c r="CL40" s="184">
        <v>30.4</v>
      </c>
      <c r="CM40" s="184">
        <v>47.7</v>
      </c>
      <c r="CN40" s="184">
        <v>55.2</v>
      </c>
      <c r="CO40" s="184">
        <v>90.9</v>
      </c>
      <c r="CP40" s="184">
        <v>141.4</v>
      </c>
      <c r="CQ40" s="184">
        <v>176</v>
      </c>
      <c r="CR40" s="184">
        <v>213</v>
      </c>
      <c r="CS40" s="184">
        <v>276</v>
      </c>
      <c r="CT40" s="184">
        <v>351</v>
      </c>
      <c r="CU40" s="184">
        <v>437</v>
      </c>
      <c r="CV40" s="185">
        <v>509</v>
      </c>
      <c r="CW40" s="184">
        <v>563</v>
      </c>
      <c r="CX40" s="186">
        <v>622</v>
      </c>
      <c r="CY40" s="184">
        <v>671</v>
      </c>
      <c r="CZ40" s="184">
        <v>723</v>
      </c>
      <c r="DA40" s="184">
        <v>781</v>
      </c>
      <c r="DB40" s="184">
        <v>829</v>
      </c>
      <c r="DC40" s="184">
        <v>886</v>
      </c>
      <c r="DD40" s="184">
        <v>939</v>
      </c>
      <c r="DE40" s="184">
        <v>973</v>
      </c>
      <c r="DF40" s="184">
        <v>997</v>
      </c>
      <c r="DG40" s="184">
        <v>1025</v>
      </c>
      <c r="DH40" s="184">
        <v>1067</v>
      </c>
      <c r="DI40" s="184">
        <v>1073</v>
      </c>
      <c r="DJ40" s="184">
        <v>1080</v>
      </c>
      <c r="DK40" s="184">
        <v>1085</v>
      </c>
      <c r="DL40" s="152">
        <f t="shared" si="45"/>
        <v>5.5000000000000018</v>
      </c>
      <c r="DM40" s="152">
        <f t="shared" si="45"/>
        <v>14.299999999999997</v>
      </c>
      <c r="DN40" s="152">
        <f t="shared" si="45"/>
        <v>17.300000000000004</v>
      </c>
      <c r="DO40" s="152">
        <f t="shared" si="45"/>
        <v>7.5</v>
      </c>
      <c r="DP40" s="152">
        <f t="shared" si="45"/>
        <v>35.700000000000003</v>
      </c>
      <c r="DQ40" s="152">
        <f t="shared" si="45"/>
        <v>50.5</v>
      </c>
      <c r="DR40" s="152">
        <f t="shared" si="45"/>
        <v>34.599999999999994</v>
      </c>
      <c r="DS40" s="152">
        <f t="shared" si="45"/>
        <v>37</v>
      </c>
      <c r="DT40" s="152">
        <f t="shared" si="45"/>
        <v>63</v>
      </c>
      <c r="DU40" s="152">
        <f t="shared" si="45"/>
        <v>75</v>
      </c>
      <c r="DV40" s="152">
        <f t="shared" si="45"/>
        <v>86</v>
      </c>
      <c r="DW40" s="152">
        <f t="shared" si="45"/>
        <v>72</v>
      </c>
      <c r="DX40" s="152">
        <f t="shared" si="45"/>
        <v>54</v>
      </c>
      <c r="DY40" s="152">
        <f t="shared" si="45"/>
        <v>59</v>
      </c>
      <c r="DZ40" s="152">
        <f t="shared" si="45"/>
        <v>49</v>
      </c>
      <c r="EA40" s="152">
        <f t="shared" si="45"/>
        <v>52</v>
      </c>
      <c r="EB40" s="152">
        <f t="shared" si="45"/>
        <v>58</v>
      </c>
      <c r="EC40" s="152">
        <f t="shared" si="45"/>
        <v>48</v>
      </c>
      <c r="ED40" s="152">
        <f t="shared" si="45"/>
        <v>57</v>
      </c>
      <c r="EE40" s="146">
        <f t="shared" si="45"/>
        <v>53</v>
      </c>
      <c r="EF40" s="146">
        <f t="shared" si="45"/>
        <v>34</v>
      </c>
      <c r="EG40" s="146">
        <f t="shared" si="45"/>
        <v>24</v>
      </c>
      <c r="EH40" s="146">
        <f t="shared" si="45"/>
        <v>28</v>
      </c>
      <c r="EI40" s="152">
        <f t="shared" si="45"/>
        <v>42</v>
      </c>
      <c r="EJ40" s="152">
        <f t="shared" si="45"/>
        <v>6</v>
      </c>
      <c r="EK40" s="152">
        <f t="shared" si="45"/>
        <v>7</v>
      </c>
      <c r="EL40" s="152">
        <f t="shared" si="45"/>
        <v>5</v>
      </c>
      <c r="EM40" s="428"/>
      <c r="EN40" s="428"/>
      <c r="EO40" s="428"/>
      <c r="EP40" s="428"/>
      <c r="EQ40" s="428"/>
      <c r="ER40" s="428"/>
      <c r="ES40" s="428"/>
      <c r="ET40" s="428"/>
      <c r="EU40" s="428"/>
      <c r="EV40" s="428"/>
      <c r="EW40" s="428"/>
      <c r="EX40" s="428"/>
      <c r="EY40" s="428"/>
      <c r="EZ40" s="428"/>
      <c r="FA40" s="428"/>
      <c r="FB40" s="428"/>
      <c r="FC40" s="428"/>
      <c r="FD40" s="428"/>
      <c r="FE40" s="428"/>
      <c r="FF40" s="428"/>
      <c r="FG40" s="428"/>
      <c r="FH40" s="428"/>
      <c r="FI40" s="428"/>
      <c r="FJ40" s="428"/>
      <c r="FK40" s="428"/>
      <c r="FL40" s="428"/>
      <c r="FM40" s="428"/>
      <c r="FN40" s="428"/>
      <c r="FO40" s="160"/>
    </row>
    <row r="41" spans="2:171" ht="14.65" customHeight="1" thickBot="1" x14ac:dyDescent="0.5"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3"/>
      <c r="AA41" s="433"/>
      <c r="AB41" s="433"/>
      <c r="AC41" s="433"/>
      <c r="AD41" s="433"/>
      <c r="AE41" s="433"/>
      <c r="AF41" s="433"/>
      <c r="AG41" s="433"/>
      <c r="AH41" s="433"/>
      <c r="AI41" s="433"/>
      <c r="AJ41" s="433"/>
      <c r="AK41" s="433"/>
      <c r="AL41" s="433"/>
      <c r="AM41" s="433"/>
      <c r="AN41" s="433"/>
      <c r="AO41" s="433"/>
      <c r="AP41" s="433"/>
      <c r="AQ41" s="433"/>
      <c r="AR41" s="433"/>
      <c r="AS41" s="433"/>
      <c r="AT41" s="433"/>
      <c r="AU41" s="433"/>
      <c r="AV41" s="433"/>
      <c r="AW41" s="433"/>
      <c r="AX41" s="433"/>
      <c r="AY41" s="433"/>
      <c r="AZ41" s="433"/>
      <c r="BA41" s="433"/>
      <c r="BB41" s="433"/>
      <c r="BC41" s="433"/>
      <c r="BD41" s="433"/>
      <c r="BE41" s="433"/>
      <c r="BF41" s="433"/>
      <c r="BG41" s="433"/>
      <c r="BH41" s="433"/>
      <c r="BI41" s="433"/>
      <c r="BJ41" s="433"/>
      <c r="BK41" s="433"/>
      <c r="BL41" s="433"/>
      <c r="BM41" s="433"/>
      <c r="BN41" s="433"/>
      <c r="BO41" s="433"/>
      <c r="BP41" s="433"/>
      <c r="BQ41" s="433"/>
      <c r="BR41" s="433"/>
      <c r="BS41" s="433"/>
      <c r="BT41" s="433"/>
      <c r="BU41" s="433"/>
      <c r="BV41" s="433"/>
      <c r="BW41" s="433"/>
      <c r="BX41" s="433"/>
      <c r="BY41" s="433"/>
      <c r="BZ41" s="433"/>
      <c r="CA41" s="433"/>
      <c r="CB41" s="433"/>
      <c r="CC41" s="433"/>
      <c r="CD41" s="433"/>
      <c r="CE41" s="433"/>
      <c r="CF41" s="433"/>
      <c r="CG41" s="433"/>
      <c r="CI41" s="187" t="s">
        <v>85</v>
      </c>
      <c r="CJ41" s="188">
        <v>10.1</v>
      </c>
      <c r="CK41" s="188">
        <v>17.899999999999999</v>
      </c>
      <c r="CL41" s="188">
        <v>30.3</v>
      </c>
      <c r="CM41" s="188">
        <v>45.5</v>
      </c>
      <c r="CN41" s="188">
        <v>56.4</v>
      </c>
      <c r="CO41" s="188">
        <v>91.1</v>
      </c>
      <c r="CP41" s="188">
        <v>131.9</v>
      </c>
      <c r="CQ41" s="188">
        <v>165</v>
      </c>
      <c r="CR41" s="188">
        <v>205</v>
      </c>
      <c r="CS41" s="188">
        <v>269</v>
      </c>
      <c r="CT41" s="188">
        <v>346</v>
      </c>
      <c r="CU41" s="188">
        <v>433</v>
      </c>
      <c r="CV41" s="189">
        <v>504</v>
      </c>
      <c r="CW41" s="184">
        <v>560</v>
      </c>
      <c r="CX41" s="190">
        <v>618</v>
      </c>
      <c r="CY41" s="188">
        <v>662</v>
      </c>
      <c r="CZ41" s="188">
        <v>713</v>
      </c>
      <c r="DA41" s="188">
        <v>769</v>
      </c>
      <c r="DB41" s="188">
        <v>816</v>
      </c>
      <c r="DC41" s="188">
        <v>871</v>
      </c>
      <c r="DD41" s="188">
        <v>925</v>
      </c>
      <c r="DE41" s="188">
        <v>958</v>
      </c>
      <c r="DF41" s="188">
        <v>981</v>
      </c>
      <c r="DG41" s="188">
        <v>1016</v>
      </c>
      <c r="DH41" s="188">
        <v>1058</v>
      </c>
      <c r="DI41" s="188">
        <v>1065</v>
      </c>
      <c r="DJ41" s="188">
        <v>1075</v>
      </c>
      <c r="DK41" s="188">
        <v>1077</v>
      </c>
      <c r="DL41" s="155">
        <f>CK41-CJ41</f>
        <v>7.7999999999999989</v>
      </c>
      <c r="DM41" s="155">
        <f t="shared" si="45"/>
        <v>12.400000000000002</v>
      </c>
      <c r="DN41" s="155">
        <f t="shared" si="45"/>
        <v>15.2</v>
      </c>
      <c r="DO41" s="155">
        <f t="shared" si="45"/>
        <v>10.899999999999999</v>
      </c>
      <c r="DP41" s="155">
        <f t="shared" si="45"/>
        <v>34.699999999999996</v>
      </c>
      <c r="DQ41" s="155">
        <f t="shared" si="45"/>
        <v>40.800000000000011</v>
      </c>
      <c r="DR41" s="155">
        <f t="shared" si="45"/>
        <v>33.099999999999994</v>
      </c>
      <c r="DS41" s="155">
        <f t="shared" si="45"/>
        <v>40</v>
      </c>
      <c r="DT41" s="155">
        <f t="shared" si="45"/>
        <v>64</v>
      </c>
      <c r="DU41" s="155">
        <f t="shared" si="45"/>
        <v>77</v>
      </c>
      <c r="DV41" s="155">
        <f t="shared" si="45"/>
        <v>87</v>
      </c>
      <c r="DW41" s="155">
        <f t="shared" si="45"/>
        <v>71</v>
      </c>
      <c r="DX41" s="155">
        <f t="shared" si="45"/>
        <v>56</v>
      </c>
      <c r="DY41" s="155">
        <f t="shared" si="45"/>
        <v>58</v>
      </c>
      <c r="DZ41" s="155">
        <f t="shared" si="45"/>
        <v>44</v>
      </c>
      <c r="EA41" s="155">
        <f t="shared" si="45"/>
        <v>51</v>
      </c>
      <c r="EB41" s="155">
        <f t="shared" si="45"/>
        <v>56</v>
      </c>
      <c r="EC41" s="155">
        <f t="shared" si="45"/>
        <v>47</v>
      </c>
      <c r="ED41" s="155">
        <f t="shared" si="45"/>
        <v>55</v>
      </c>
      <c r="EE41" s="146">
        <f t="shared" si="45"/>
        <v>54</v>
      </c>
      <c r="EF41" s="146">
        <f t="shared" si="45"/>
        <v>33</v>
      </c>
      <c r="EG41" s="146">
        <f t="shared" si="45"/>
        <v>23</v>
      </c>
      <c r="EH41" s="146">
        <f t="shared" si="45"/>
        <v>35</v>
      </c>
      <c r="EI41" s="155">
        <f t="shared" si="45"/>
        <v>42</v>
      </c>
      <c r="EJ41" s="155">
        <f t="shared" si="45"/>
        <v>7</v>
      </c>
      <c r="EK41" s="155">
        <f t="shared" si="45"/>
        <v>10</v>
      </c>
      <c r="EL41" s="155">
        <f t="shared" si="45"/>
        <v>2</v>
      </c>
      <c r="EM41" s="429"/>
      <c r="EN41" s="429"/>
      <c r="EO41" s="429"/>
      <c r="EP41" s="429"/>
      <c r="EQ41" s="429"/>
      <c r="ER41" s="429"/>
      <c r="ES41" s="429"/>
      <c r="ET41" s="429"/>
      <c r="EU41" s="429"/>
      <c r="EV41" s="429"/>
      <c r="EW41" s="429"/>
      <c r="EX41" s="429"/>
      <c r="EY41" s="429"/>
      <c r="EZ41" s="429"/>
      <c r="FA41" s="429"/>
      <c r="FB41" s="429"/>
      <c r="FC41" s="429"/>
      <c r="FD41" s="429"/>
      <c r="FE41" s="429"/>
      <c r="FF41" s="429"/>
      <c r="FG41" s="429"/>
      <c r="FH41" s="429"/>
      <c r="FI41" s="429"/>
      <c r="FJ41" s="429"/>
      <c r="FK41" s="429"/>
      <c r="FL41" s="429"/>
      <c r="FM41" s="429"/>
      <c r="FN41" s="429"/>
      <c r="FO41" s="160"/>
    </row>
    <row r="42" spans="2:171" ht="15.75" hidden="1" customHeight="1" x14ac:dyDescent="0.45">
      <c r="B42" s="28"/>
      <c r="C42" s="33"/>
      <c r="D42" s="33"/>
      <c r="E42" s="33"/>
      <c r="F42" s="24"/>
      <c r="G42" s="33"/>
      <c r="H42" s="33"/>
      <c r="I42" s="33"/>
      <c r="J42" s="33"/>
      <c r="K42" s="33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145">
        <f t="shared" ref="AE42:AT44" si="50">D42-C42</f>
        <v>0</v>
      </c>
      <c r="AF42" s="145">
        <f t="shared" si="50"/>
        <v>0</v>
      </c>
      <c r="AG42" s="145">
        <f t="shared" si="50"/>
        <v>0</v>
      </c>
      <c r="AH42" s="145">
        <f t="shared" si="50"/>
        <v>0</v>
      </c>
      <c r="AI42" s="145">
        <f t="shared" si="50"/>
        <v>0</v>
      </c>
      <c r="AJ42" s="145">
        <f t="shared" si="50"/>
        <v>0</v>
      </c>
      <c r="AK42" s="145">
        <f t="shared" si="50"/>
        <v>0</v>
      </c>
      <c r="AL42" s="145">
        <f t="shared" si="50"/>
        <v>0</v>
      </c>
      <c r="AM42" s="145">
        <f t="shared" si="50"/>
        <v>0</v>
      </c>
      <c r="AN42" s="145">
        <f t="shared" si="50"/>
        <v>0</v>
      </c>
      <c r="AO42" s="145">
        <f t="shared" si="50"/>
        <v>0</v>
      </c>
      <c r="AP42" s="145">
        <f t="shared" si="50"/>
        <v>0</v>
      </c>
      <c r="AQ42" s="145">
        <f t="shared" si="50"/>
        <v>0</v>
      </c>
      <c r="AR42" s="145">
        <f t="shared" si="50"/>
        <v>0</v>
      </c>
      <c r="AS42" s="145">
        <f t="shared" si="50"/>
        <v>0</v>
      </c>
      <c r="AT42" s="145">
        <f t="shared" si="50"/>
        <v>0</v>
      </c>
      <c r="AU42" s="145">
        <f t="shared" ref="AU42:BE44" si="51">T42-S42</f>
        <v>0</v>
      </c>
      <c r="AV42" s="145">
        <f t="shared" si="51"/>
        <v>0</v>
      </c>
      <c r="AW42" s="145">
        <f t="shared" si="51"/>
        <v>0</v>
      </c>
      <c r="AX42" s="145">
        <f t="shared" si="51"/>
        <v>0</v>
      </c>
      <c r="AY42" s="145">
        <f t="shared" si="51"/>
        <v>0</v>
      </c>
      <c r="AZ42" s="145">
        <f t="shared" si="51"/>
        <v>0</v>
      </c>
      <c r="BA42" s="145">
        <f t="shared" si="51"/>
        <v>0</v>
      </c>
      <c r="BB42" s="145">
        <f t="shared" si="51"/>
        <v>0</v>
      </c>
      <c r="BC42" s="145">
        <f t="shared" si="51"/>
        <v>0</v>
      </c>
      <c r="BD42" s="145">
        <f t="shared" si="51"/>
        <v>0</v>
      </c>
      <c r="BE42" s="145">
        <f t="shared" si="51"/>
        <v>0</v>
      </c>
      <c r="BF42" s="420" t="e">
        <f>AVERAGE(C42:C43)</f>
        <v>#DIV/0!</v>
      </c>
      <c r="BG42" s="420" t="e">
        <f>AVERAGE(D42:D43)</f>
        <v>#DIV/0!</v>
      </c>
      <c r="BH42" s="420" t="e">
        <f>AVERAGE(E42:E43)</f>
        <v>#DIV/0!</v>
      </c>
      <c r="BI42" s="420" t="e">
        <f t="shared" ref="BI42:BN42" si="52">AVERAGE(F41:F43)</f>
        <v>#DIV/0!</v>
      </c>
      <c r="BJ42" s="420" t="e">
        <f t="shared" si="52"/>
        <v>#DIV/0!</v>
      </c>
      <c r="BK42" s="420" t="e">
        <f t="shared" si="52"/>
        <v>#DIV/0!</v>
      </c>
      <c r="BL42" s="420" t="e">
        <f t="shared" si="52"/>
        <v>#DIV/0!</v>
      </c>
      <c r="BM42" s="420" t="e">
        <f t="shared" si="52"/>
        <v>#DIV/0!</v>
      </c>
      <c r="BN42" s="420" t="e">
        <f t="shared" si="52"/>
        <v>#DIV/0!</v>
      </c>
      <c r="BO42" s="420" t="e">
        <f t="shared" ref="BO42:CG42" si="53">AVERAGE(L42:L43)</f>
        <v>#DIV/0!</v>
      </c>
      <c r="BP42" s="420" t="e">
        <f t="shared" si="53"/>
        <v>#DIV/0!</v>
      </c>
      <c r="BQ42" s="420" t="e">
        <f t="shared" si="53"/>
        <v>#DIV/0!</v>
      </c>
      <c r="BR42" s="420" t="e">
        <f t="shared" si="53"/>
        <v>#DIV/0!</v>
      </c>
      <c r="BS42" s="420" t="e">
        <f t="shared" si="53"/>
        <v>#DIV/0!</v>
      </c>
      <c r="BT42" s="420" t="e">
        <f t="shared" si="53"/>
        <v>#DIV/0!</v>
      </c>
      <c r="BU42" s="420" t="e">
        <f t="shared" si="53"/>
        <v>#DIV/0!</v>
      </c>
      <c r="BV42" s="420" t="e">
        <f t="shared" si="53"/>
        <v>#DIV/0!</v>
      </c>
      <c r="BW42" s="420" t="e">
        <f t="shared" si="53"/>
        <v>#DIV/0!</v>
      </c>
      <c r="BX42" s="420" t="e">
        <f t="shared" si="53"/>
        <v>#DIV/0!</v>
      </c>
      <c r="BY42" s="420" t="e">
        <f t="shared" si="53"/>
        <v>#DIV/0!</v>
      </c>
      <c r="BZ42" s="420" t="e">
        <f t="shared" si="53"/>
        <v>#DIV/0!</v>
      </c>
      <c r="CA42" s="420" t="e">
        <f t="shared" si="53"/>
        <v>#DIV/0!</v>
      </c>
      <c r="CB42" s="420" t="e">
        <f t="shared" si="53"/>
        <v>#DIV/0!</v>
      </c>
      <c r="CC42" s="420" t="e">
        <f t="shared" si="53"/>
        <v>#DIV/0!</v>
      </c>
      <c r="CD42" s="420" t="e">
        <f t="shared" si="53"/>
        <v>#DIV/0!</v>
      </c>
      <c r="CE42" s="420" t="e">
        <f t="shared" si="53"/>
        <v>#DIV/0!</v>
      </c>
      <c r="CF42" s="420" t="e">
        <f t="shared" si="53"/>
        <v>#DIV/0!</v>
      </c>
      <c r="CG42" s="423" t="e">
        <f t="shared" si="53"/>
        <v>#DIV/0!</v>
      </c>
      <c r="CH42" s="160"/>
      <c r="FO42" s="160"/>
    </row>
    <row r="43" spans="2:171" ht="15.75" hidden="1" customHeight="1" x14ac:dyDescent="0.45">
      <c r="B43" s="150"/>
      <c r="C43" s="18"/>
      <c r="D43" s="18"/>
      <c r="E43" s="18"/>
      <c r="F43" s="215"/>
      <c r="G43" s="18"/>
      <c r="H43" s="18"/>
      <c r="I43" s="18"/>
      <c r="J43" s="18"/>
      <c r="K43" s="18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152">
        <f t="shared" si="50"/>
        <v>0</v>
      </c>
      <c r="AF43" s="152">
        <f t="shared" si="50"/>
        <v>0</v>
      </c>
      <c r="AG43" s="152">
        <f t="shared" si="50"/>
        <v>0</v>
      </c>
      <c r="AH43" s="152">
        <f t="shared" si="50"/>
        <v>0</v>
      </c>
      <c r="AI43" s="152">
        <f t="shared" si="50"/>
        <v>0</v>
      </c>
      <c r="AJ43" s="152">
        <f t="shared" si="50"/>
        <v>0</v>
      </c>
      <c r="AK43" s="152">
        <f t="shared" si="50"/>
        <v>0</v>
      </c>
      <c r="AL43" s="152">
        <f t="shared" si="50"/>
        <v>0</v>
      </c>
      <c r="AM43" s="152">
        <f t="shared" si="50"/>
        <v>0</v>
      </c>
      <c r="AN43" s="152">
        <f t="shared" si="50"/>
        <v>0</v>
      </c>
      <c r="AO43" s="152">
        <f t="shared" si="50"/>
        <v>0</v>
      </c>
      <c r="AP43" s="152">
        <f t="shared" si="50"/>
        <v>0</v>
      </c>
      <c r="AQ43" s="152">
        <f t="shared" si="50"/>
        <v>0</v>
      </c>
      <c r="AR43" s="152">
        <f t="shared" si="50"/>
        <v>0</v>
      </c>
      <c r="AS43" s="152">
        <f t="shared" si="50"/>
        <v>0</v>
      </c>
      <c r="AT43" s="152">
        <f t="shared" si="50"/>
        <v>0</v>
      </c>
      <c r="AU43" s="152">
        <f t="shared" si="51"/>
        <v>0</v>
      </c>
      <c r="AV43" s="152">
        <f t="shared" si="51"/>
        <v>0</v>
      </c>
      <c r="AW43" s="152">
        <f t="shared" si="51"/>
        <v>0</v>
      </c>
      <c r="AX43" s="152">
        <f t="shared" si="51"/>
        <v>0</v>
      </c>
      <c r="AY43" s="152">
        <f t="shared" si="51"/>
        <v>0</v>
      </c>
      <c r="AZ43" s="152">
        <f t="shared" si="51"/>
        <v>0</v>
      </c>
      <c r="BA43" s="152">
        <f t="shared" si="51"/>
        <v>0</v>
      </c>
      <c r="BB43" s="152">
        <f t="shared" si="51"/>
        <v>0</v>
      </c>
      <c r="BC43" s="152">
        <f t="shared" si="51"/>
        <v>0</v>
      </c>
      <c r="BD43" s="152">
        <f t="shared" si="51"/>
        <v>0</v>
      </c>
      <c r="BE43" s="152">
        <f t="shared" si="51"/>
        <v>0</v>
      </c>
      <c r="BF43" s="421"/>
      <c r="BG43" s="421"/>
      <c r="BH43" s="421"/>
      <c r="BI43" s="421"/>
      <c r="BJ43" s="421"/>
      <c r="BK43" s="421"/>
      <c r="BL43" s="421"/>
      <c r="BM43" s="421"/>
      <c r="BN43" s="421"/>
      <c r="BO43" s="421"/>
      <c r="BP43" s="421"/>
      <c r="BQ43" s="421"/>
      <c r="BR43" s="421"/>
      <c r="BS43" s="421"/>
      <c r="BT43" s="421"/>
      <c r="BU43" s="421"/>
      <c r="BV43" s="421"/>
      <c r="BW43" s="421"/>
      <c r="BX43" s="421"/>
      <c r="BY43" s="421"/>
      <c r="BZ43" s="421"/>
      <c r="CA43" s="421"/>
      <c r="CB43" s="421"/>
      <c r="CC43" s="421"/>
      <c r="CD43" s="421"/>
      <c r="CE43" s="421"/>
      <c r="CF43" s="421"/>
      <c r="CG43" s="424"/>
      <c r="CH43" s="160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</row>
    <row r="44" spans="2:171" ht="14.65" hidden="1" customHeight="1" thickBot="1" x14ac:dyDescent="0.5">
      <c r="B44" s="31"/>
      <c r="C44" s="22"/>
      <c r="D44" s="22"/>
      <c r="E44" s="22"/>
      <c r="F44" s="17"/>
      <c r="G44" s="22"/>
      <c r="H44" s="22"/>
      <c r="I44" s="22"/>
      <c r="J44" s="22"/>
      <c r="K44" s="22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55">
        <f t="shared" si="50"/>
        <v>0</v>
      </c>
      <c r="AF44" s="155">
        <f t="shared" si="50"/>
        <v>0</v>
      </c>
      <c r="AG44" s="155">
        <f t="shared" si="50"/>
        <v>0</v>
      </c>
      <c r="AH44" s="155">
        <f t="shared" si="50"/>
        <v>0</v>
      </c>
      <c r="AI44" s="155">
        <f t="shared" si="50"/>
        <v>0</v>
      </c>
      <c r="AJ44" s="155">
        <f t="shared" si="50"/>
        <v>0</v>
      </c>
      <c r="AK44" s="155">
        <f t="shared" si="50"/>
        <v>0</v>
      </c>
      <c r="AL44" s="155">
        <f t="shared" si="50"/>
        <v>0</v>
      </c>
      <c r="AM44" s="155">
        <f t="shared" si="50"/>
        <v>0</v>
      </c>
      <c r="AN44" s="155">
        <f t="shared" si="50"/>
        <v>0</v>
      </c>
      <c r="AO44" s="155">
        <f t="shared" si="50"/>
        <v>0</v>
      </c>
      <c r="AP44" s="155">
        <f t="shared" si="50"/>
        <v>0</v>
      </c>
      <c r="AQ44" s="155">
        <f t="shared" si="50"/>
        <v>0</v>
      </c>
      <c r="AR44" s="155">
        <f t="shared" si="50"/>
        <v>0</v>
      </c>
      <c r="AS44" s="155">
        <f t="shared" si="50"/>
        <v>0</v>
      </c>
      <c r="AT44" s="155">
        <f t="shared" si="50"/>
        <v>0</v>
      </c>
      <c r="AU44" s="155">
        <f t="shared" si="51"/>
        <v>0</v>
      </c>
      <c r="AV44" s="155">
        <f t="shared" si="51"/>
        <v>0</v>
      </c>
      <c r="AW44" s="155">
        <f t="shared" si="51"/>
        <v>0</v>
      </c>
      <c r="AX44" s="155">
        <f t="shared" si="51"/>
        <v>0</v>
      </c>
      <c r="AY44" s="155">
        <f t="shared" si="51"/>
        <v>0</v>
      </c>
      <c r="AZ44" s="155">
        <f t="shared" si="51"/>
        <v>0</v>
      </c>
      <c r="BA44" s="155">
        <f t="shared" si="51"/>
        <v>0</v>
      </c>
      <c r="BB44" s="155">
        <f t="shared" si="51"/>
        <v>0</v>
      </c>
      <c r="BC44" s="155">
        <f t="shared" si="51"/>
        <v>0</v>
      </c>
      <c r="BD44" s="155">
        <f t="shared" si="51"/>
        <v>0</v>
      </c>
      <c r="BE44" s="155">
        <f t="shared" si="51"/>
        <v>0</v>
      </c>
      <c r="BF44" s="422"/>
      <c r="BG44" s="422"/>
      <c r="BH44" s="422"/>
      <c r="BI44" s="422"/>
      <c r="BJ44" s="422"/>
      <c r="BK44" s="422"/>
      <c r="BL44" s="422"/>
      <c r="BM44" s="422"/>
      <c r="BN44" s="422"/>
      <c r="BO44" s="422"/>
      <c r="BP44" s="422"/>
      <c r="BQ44" s="422"/>
      <c r="BR44" s="422"/>
      <c r="BS44" s="422"/>
      <c r="BT44" s="422"/>
      <c r="BU44" s="422"/>
      <c r="BV44" s="422"/>
      <c r="BW44" s="422"/>
      <c r="BX44" s="422"/>
      <c r="BY44" s="422"/>
      <c r="BZ44" s="422"/>
      <c r="CA44" s="422"/>
      <c r="CB44" s="422"/>
      <c r="CC44" s="422"/>
      <c r="CD44" s="422"/>
      <c r="CE44" s="422"/>
      <c r="CF44" s="422"/>
      <c r="CG44" s="425"/>
      <c r="CH44" s="160"/>
      <c r="CN44" t="s">
        <v>43</v>
      </c>
      <c r="CW44" s="193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</row>
    <row r="45" spans="2:171" ht="14.65" customHeight="1" x14ac:dyDescent="0.45">
      <c r="CI45" s="194" t="s">
        <v>46</v>
      </c>
      <c r="CJ45" s="191"/>
      <c r="CK45" s="195"/>
      <c r="CL45" s="195"/>
      <c r="CM45" s="210"/>
      <c r="CN45" s="195"/>
      <c r="CO45" s="195"/>
      <c r="CP45" s="195"/>
      <c r="CQ45" s="195"/>
      <c r="CR45" s="195"/>
      <c r="CS45" s="210"/>
      <c r="CT45" s="210"/>
      <c r="CU45" s="210"/>
      <c r="CV45" s="210"/>
      <c r="CW45" s="210"/>
      <c r="CX45" s="210"/>
      <c r="CY45" s="210"/>
      <c r="CZ45" s="210"/>
      <c r="DA45" s="210"/>
      <c r="DB45" s="210"/>
      <c r="DC45" s="210"/>
      <c r="DD45" s="210"/>
      <c r="DE45" s="210"/>
      <c r="DF45" s="210"/>
      <c r="DG45" s="210"/>
      <c r="DH45" s="210"/>
      <c r="DI45" s="210"/>
      <c r="DJ45" s="210"/>
      <c r="DK45" s="210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</row>
    <row r="46" spans="2:171" x14ac:dyDescent="0.45">
      <c r="CH46" s="160"/>
      <c r="CI46" s="217" t="s">
        <v>55</v>
      </c>
      <c r="CW46"/>
    </row>
    <row r="47" spans="2:171" ht="14.65" customHeight="1" x14ac:dyDescent="0.45">
      <c r="CH47" s="160"/>
      <c r="CI47" s="217"/>
      <c r="CW47"/>
      <c r="DF47" s="191"/>
      <c r="DG47" s="191"/>
      <c r="DH47" s="191"/>
    </row>
    <row r="48" spans="2:171" ht="14.65" customHeight="1" x14ac:dyDescent="0.45"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419"/>
      <c r="BJ48" s="213"/>
      <c r="BK48" s="213"/>
      <c r="BL48" s="213"/>
      <c r="BM48" s="213"/>
      <c r="BN48" s="213"/>
      <c r="BO48" s="213"/>
      <c r="BP48" s="213"/>
      <c r="BQ48" s="213"/>
      <c r="BR48" s="213"/>
      <c r="BS48" s="213"/>
      <c r="BT48" s="213"/>
      <c r="BU48" s="213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W48"/>
      <c r="DF48" s="191"/>
      <c r="DG48" s="191"/>
      <c r="DH48" s="191"/>
    </row>
    <row r="49" spans="2:112" x14ac:dyDescent="0.45">
      <c r="B49" s="199"/>
      <c r="C49" s="195"/>
      <c r="D49" s="195"/>
      <c r="E49" s="195"/>
      <c r="F49" s="210"/>
      <c r="G49" s="195"/>
      <c r="H49" s="195"/>
      <c r="I49" s="195"/>
      <c r="J49" s="195"/>
      <c r="K49" s="195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419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L49" t="s">
        <v>43</v>
      </c>
      <c r="CW49"/>
      <c r="DF49" s="191"/>
      <c r="DG49" s="191"/>
      <c r="DH49" s="191"/>
    </row>
    <row r="50" spans="2:112" x14ac:dyDescent="0.45">
      <c r="B50" s="199"/>
      <c r="C50" s="195"/>
      <c r="D50" s="195"/>
      <c r="E50" s="195"/>
      <c r="F50" s="210"/>
      <c r="G50" s="195"/>
      <c r="H50" s="195"/>
      <c r="I50" s="195"/>
      <c r="J50" s="195"/>
      <c r="K50" s="195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419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W50"/>
      <c r="DF50" s="191"/>
      <c r="DG50" s="191"/>
      <c r="DH50" s="191"/>
    </row>
    <row r="51" spans="2:112" x14ac:dyDescent="0.45">
      <c r="B51" s="199"/>
      <c r="C51" s="195"/>
      <c r="D51" s="195"/>
      <c r="E51" s="195"/>
      <c r="F51" s="210"/>
      <c r="G51" s="195"/>
      <c r="H51" s="195"/>
      <c r="I51" s="195"/>
      <c r="J51" s="195"/>
      <c r="K51" s="195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419"/>
      <c r="BJ51" s="213"/>
      <c r="BK51" s="213"/>
      <c r="BL51" s="213"/>
      <c r="BM51" s="213"/>
      <c r="BN51" s="213"/>
      <c r="BO51" s="213"/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W51"/>
      <c r="DF51" s="191"/>
      <c r="DG51" s="191"/>
      <c r="DH51" s="191"/>
    </row>
    <row r="52" spans="2:112" x14ac:dyDescent="0.45">
      <c r="B52" s="199"/>
      <c r="C52" s="195"/>
      <c r="D52" s="195"/>
      <c r="E52" s="195"/>
      <c r="F52" s="210"/>
      <c r="G52" s="195"/>
      <c r="H52" s="195"/>
      <c r="I52" s="195"/>
      <c r="J52" s="195"/>
      <c r="K52" s="195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419"/>
      <c r="BJ52" s="213"/>
      <c r="BK52" s="213"/>
      <c r="BL52" s="213"/>
      <c r="BM52" s="213"/>
      <c r="BN52" s="213"/>
      <c r="BO52" s="213"/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W52"/>
      <c r="DF52" s="191"/>
      <c r="DG52" s="191"/>
      <c r="DH52" s="191"/>
    </row>
    <row r="53" spans="2:112" x14ac:dyDescent="0.45">
      <c r="B53" s="199"/>
      <c r="C53" s="195"/>
      <c r="D53" s="195"/>
      <c r="E53" s="195"/>
      <c r="F53" s="210"/>
      <c r="G53" s="195"/>
      <c r="H53" s="195"/>
      <c r="I53" s="195"/>
      <c r="J53" s="195"/>
      <c r="K53" s="195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419"/>
      <c r="BJ53" s="213"/>
      <c r="BK53" s="213"/>
      <c r="BL53" s="213"/>
      <c r="BM53" s="213"/>
      <c r="BN53" s="213"/>
      <c r="BO53" s="213"/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W53"/>
      <c r="DF53" s="191"/>
      <c r="DG53" s="191"/>
      <c r="DH53" s="191"/>
    </row>
    <row r="54" spans="2:112" x14ac:dyDescent="0.45">
      <c r="B54" s="199"/>
      <c r="C54" s="195"/>
      <c r="D54" s="195"/>
      <c r="E54" s="195"/>
      <c r="F54" s="210"/>
      <c r="G54" s="195"/>
      <c r="H54" s="195"/>
      <c r="I54" s="195"/>
      <c r="J54" s="195"/>
      <c r="K54" s="195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419"/>
      <c r="BJ54" s="213"/>
      <c r="BK54" s="213"/>
      <c r="BL54" s="213"/>
      <c r="BM54" s="213"/>
      <c r="BN54" s="213"/>
      <c r="BO54" s="213"/>
      <c r="BP54" s="213"/>
      <c r="BQ54" s="213"/>
      <c r="BR54" s="213"/>
      <c r="BS54" s="213"/>
      <c r="BT54" s="213"/>
      <c r="BU54" s="213"/>
      <c r="BV54" s="213"/>
      <c r="BW54" s="213"/>
      <c r="BX54" s="213"/>
      <c r="BY54" s="213"/>
      <c r="BZ54" s="213"/>
      <c r="CA54" s="213"/>
      <c r="CB54" s="213"/>
      <c r="CC54" s="213"/>
      <c r="CD54" s="213"/>
      <c r="CE54" s="213"/>
      <c r="CF54" s="213"/>
      <c r="CG54" s="213"/>
      <c r="CW54"/>
      <c r="DF54" s="191"/>
      <c r="DG54" s="191"/>
      <c r="DH54" s="191"/>
    </row>
    <row r="55" spans="2:112" ht="14.65" customHeight="1" x14ac:dyDescent="0.45">
      <c r="B55" s="199"/>
      <c r="C55" s="195"/>
      <c r="D55" s="195"/>
      <c r="E55" s="195"/>
      <c r="F55" s="210"/>
      <c r="G55" s="195"/>
      <c r="H55" s="195"/>
      <c r="I55" s="195"/>
      <c r="J55" s="195"/>
      <c r="K55" s="195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419"/>
      <c r="BJ55" s="213"/>
      <c r="BK55" s="213"/>
      <c r="BL55" s="213"/>
      <c r="BM55" s="213"/>
      <c r="BN55" s="213"/>
      <c r="BO55" s="213"/>
      <c r="BP55" s="213"/>
      <c r="BQ55" s="213"/>
      <c r="BR55" s="213"/>
      <c r="BS55" s="213"/>
      <c r="BT55" s="213"/>
      <c r="BU55" s="213"/>
      <c r="BV55" s="213"/>
      <c r="BW55" s="213"/>
      <c r="BX55" s="213"/>
      <c r="BY55" s="213"/>
      <c r="BZ55" s="213"/>
      <c r="CA55" s="213"/>
      <c r="CB55" s="213"/>
      <c r="CC55" s="213"/>
      <c r="CD55" s="213"/>
      <c r="CE55" s="213"/>
      <c r="CF55" s="213"/>
      <c r="CG55" s="213"/>
      <c r="CW55"/>
      <c r="DF55" s="191"/>
      <c r="DG55" s="191"/>
      <c r="DH55" s="191"/>
    </row>
    <row r="56" spans="2:112" ht="14.65" customHeight="1" x14ac:dyDescent="0.45">
      <c r="B56" s="199"/>
      <c r="C56" s="195"/>
      <c r="D56" s="195"/>
      <c r="E56" s="195"/>
      <c r="F56" s="210"/>
      <c r="G56" s="195"/>
      <c r="H56" s="195"/>
      <c r="I56" s="195"/>
      <c r="J56" s="195"/>
      <c r="K56" s="195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419"/>
      <c r="BJ56" s="213"/>
      <c r="BK56" s="213"/>
      <c r="BL56" s="213"/>
      <c r="BM56" s="213"/>
      <c r="BN56" s="213"/>
      <c r="BO56" s="213"/>
      <c r="BP56" s="213"/>
      <c r="BQ56" s="213"/>
      <c r="BR56" s="213"/>
      <c r="BS56" s="213"/>
      <c r="BT56" s="213"/>
      <c r="BU56" s="213"/>
      <c r="BV56" s="213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3"/>
      <c r="CW56"/>
      <c r="DF56" s="191"/>
      <c r="DG56" s="191"/>
      <c r="DH56" s="191"/>
    </row>
    <row r="57" spans="2:112" x14ac:dyDescent="0.45">
      <c r="B57" s="199"/>
      <c r="C57" s="195"/>
      <c r="D57" s="195"/>
      <c r="E57" s="195"/>
      <c r="F57" s="210"/>
      <c r="G57" s="195"/>
      <c r="H57" s="195"/>
      <c r="I57" s="195"/>
      <c r="J57" s="195"/>
      <c r="K57" s="195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419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W57"/>
      <c r="DF57" s="191"/>
      <c r="DG57" s="191"/>
      <c r="DH57" s="191"/>
    </row>
    <row r="58" spans="2:112" ht="30.75" x14ac:dyDescent="0.45"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CW58"/>
      <c r="DF58" s="191"/>
      <c r="DG58" s="191"/>
      <c r="DH58" s="191"/>
    </row>
    <row r="59" spans="2:112" x14ac:dyDescent="0.45"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7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C59" s="417"/>
      <c r="BD59" s="417"/>
      <c r="BE59" s="417"/>
      <c r="BF59" s="417"/>
      <c r="BG59" s="417"/>
      <c r="BH59" s="417"/>
      <c r="BI59" s="4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0"/>
      <c r="CD59" s="210"/>
      <c r="CE59" s="210"/>
      <c r="CF59" s="217"/>
      <c r="CG59" s="217"/>
      <c r="CW59"/>
      <c r="DF59" s="191"/>
      <c r="DG59" s="191"/>
      <c r="DH59" s="191"/>
    </row>
    <row r="60" spans="2:112" s="210" customFormat="1" x14ac:dyDescent="0.45">
      <c r="B60" s="217"/>
      <c r="C60" s="201"/>
      <c r="D60" s="201"/>
      <c r="E60" s="201"/>
      <c r="F60" s="201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</row>
    <row r="61" spans="2:112" ht="14.65" customHeight="1" x14ac:dyDescent="0.45">
      <c r="B61" s="418"/>
      <c r="C61" s="418"/>
      <c r="D61" s="418"/>
      <c r="E61" s="418"/>
      <c r="F61" s="418"/>
      <c r="G61" s="418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419"/>
      <c r="BJ61" s="213"/>
      <c r="BK61" s="213"/>
      <c r="BL61" s="213"/>
      <c r="BM61" s="213"/>
      <c r="BN61" s="213"/>
      <c r="BO61" s="213"/>
      <c r="BP61" s="213"/>
      <c r="BQ61" s="213"/>
      <c r="BR61" s="213"/>
      <c r="BS61" s="213"/>
      <c r="BT61" s="213"/>
      <c r="BU61" s="213"/>
      <c r="BV61" s="213"/>
      <c r="BW61" s="213"/>
      <c r="BX61" s="213"/>
      <c r="BY61" s="213"/>
      <c r="BZ61" s="213"/>
      <c r="CA61" s="213"/>
      <c r="CB61" s="213"/>
      <c r="CC61" s="213"/>
      <c r="CD61" s="213"/>
      <c r="CE61" s="213"/>
      <c r="CF61" s="213"/>
      <c r="CG61" s="213"/>
      <c r="CH61" t="s">
        <v>43</v>
      </c>
      <c r="CW61"/>
      <c r="DF61" s="191"/>
      <c r="DG61" s="191"/>
      <c r="DH61" s="191"/>
    </row>
    <row r="62" spans="2:112" x14ac:dyDescent="0.45">
      <c r="B62" s="199"/>
      <c r="C62" s="195"/>
      <c r="D62" s="195"/>
      <c r="E62" s="195"/>
      <c r="F62" s="210"/>
      <c r="G62" s="195"/>
      <c r="H62" s="195"/>
      <c r="I62" s="195"/>
      <c r="J62" s="195"/>
      <c r="K62" s="195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419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W62"/>
      <c r="DF62" s="191"/>
      <c r="DG62" s="191"/>
      <c r="DH62" s="191"/>
    </row>
    <row r="63" spans="2:112" ht="14.65" customHeight="1" x14ac:dyDescent="0.45">
      <c r="B63" s="199"/>
      <c r="C63" s="195"/>
      <c r="D63" s="195"/>
      <c r="E63" s="195"/>
      <c r="F63" s="210"/>
      <c r="G63" s="195"/>
      <c r="H63" s="195"/>
      <c r="I63" s="195"/>
      <c r="J63" s="195"/>
      <c r="K63" s="195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419"/>
      <c r="BJ63" s="213"/>
      <c r="BK63" s="213"/>
      <c r="BL63" s="213"/>
      <c r="BM63" s="213"/>
      <c r="BN63" s="213"/>
      <c r="BO63" s="213"/>
      <c r="BP63" s="213"/>
      <c r="BQ63" s="213"/>
      <c r="BR63" s="213"/>
      <c r="BS63" s="213"/>
      <c r="BT63" s="213"/>
      <c r="BU63" s="213"/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W63"/>
      <c r="DF63" s="191"/>
      <c r="DG63" s="191"/>
      <c r="DH63" s="191"/>
    </row>
    <row r="64" spans="2:112" x14ac:dyDescent="0.45">
      <c r="B64" s="199"/>
      <c r="C64" s="195"/>
      <c r="D64" s="195"/>
      <c r="E64" s="195"/>
      <c r="F64" s="210"/>
      <c r="G64" s="195"/>
      <c r="H64" s="195"/>
      <c r="I64" s="195"/>
      <c r="J64" s="195"/>
      <c r="K64" s="195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419"/>
      <c r="BJ64" s="213"/>
      <c r="BK64" s="213"/>
      <c r="BL64" s="213"/>
      <c r="BM64" s="213"/>
      <c r="BN64" s="213"/>
      <c r="BO64" s="213"/>
      <c r="BP64" s="213"/>
      <c r="BQ64" s="213"/>
      <c r="BR64" s="213"/>
      <c r="BS64" s="213"/>
      <c r="BT64" s="213"/>
      <c r="BU64" s="213"/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W64"/>
      <c r="DF64" s="191"/>
      <c r="DG64" s="191"/>
      <c r="DH64" s="191"/>
    </row>
    <row r="65" spans="2:112" x14ac:dyDescent="0.45">
      <c r="B65" s="199"/>
      <c r="C65" s="195"/>
      <c r="D65" s="195"/>
      <c r="E65" s="195"/>
      <c r="F65" s="210"/>
      <c r="G65" s="195"/>
      <c r="H65" s="195"/>
      <c r="I65" s="195"/>
      <c r="J65" s="195"/>
      <c r="K65" s="195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419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W65"/>
      <c r="DF65" s="191"/>
      <c r="DG65" s="191"/>
      <c r="DH65" s="191"/>
    </row>
    <row r="66" spans="2:112" x14ac:dyDescent="0.45">
      <c r="B66" s="199"/>
      <c r="C66" s="195"/>
      <c r="D66" s="195"/>
      <c r="E66" s="195"/>
      <c r="F66" s="210"/>
      <c r="G66" s="195"/>
      <c r="H66" s="195"/>
      <c r="I66" s="195"/>
      <c r="J66" s="195"/>
      <c r="K66" s="195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91"/>
      <c r="BI66" s="419"/>
      <c r="BJ66" s="213"/>
      <c r="BK66" s="213"/>
      <c r="BL66" s="213"/>
      <c r="BM66" s="213"/>
      <c r="BN66" s="213"/>
      <c r="BO66" s="213"/>
      <c r="BP66" s="213"/>
      <c r="BQ66" s="213"/>
      <c r="BR66" s="213"/>
      <c r="BS66" s="213"/>
      <c r="BT66" s="213"/>
      <c r="BU66" s="213"/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W66"/>
      <c r="DF66" s="191"/>
      <c r="DG66" s="191"/>
      <c r="DH66" s="191"/>
    </row>
    <row r="67" spans="2:112" ht="14.65" customHeight="1" x14ac:dyDescent="0.45">
      <c r="B67" s="199"/>
      <c r="C67" s="195"/>
      <c r="D67" s="195"/>
      <c r="E67" s="195"/>
      <c r="F67" s="210"/>
      <c r="G67" s="195"/>
      <c r="H67" s="195"/>
      <c r="I67" s="195"/>
      <c r="J67" s="195"/>
      <c r="K67" s="195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419"/>
      <c r="BJ67" s="213"/>
      <c r="BK67" s="213"/>
      <c r="BL67" s="213"/>
      <c r="BM67" s="213"/>
      <c r="BN67" s="213"/>
      <c r="BO67" s="213"/>
      <c r="BP67" s="213"/>
      <c r="BQ67" s="213"/>
      <c r="BR67" s="213"/>
      <c r="BS67" s="213"/>
      <c r="BT67" s="213"/>
      <c r="BU67" s="213"/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W67"/>
      <c r="DF67" s="191"/>
      <c r="DG67" s="191"/>
      <c r="DH67" s="191"/>
    </row>
    <row r="68" spans="2:112" ht="14.65" customHeight="1" x14ac:dyDescent="0.45">
      <c r="B68" s="199"/>
      <c r="C68" s="195"/>
      <c r="D68" s="195"/>
      <c r="E68" s="195"/>
      <c r="F68" s="210"/>
      <c r="G68" s="195"/>
      <c r="H68" s="195"/>
      <c r="I68" s="195"/>
      <c r="J68" s="195"/>
      <c r="K68" s="195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419"/>
      <c r="BJ68" s="213"/>
      <c r="BK68" s="213"/>
      <c r="BL68" s="213"/>
      <c r="BM68" s="213"/>
      <c r="BN68" s="213"/>
      <c r="BO68" s="213"/>
      <c r="BP68" s="213"/>
      <c r="BQ68" s="213"/>
      <c r="BR68" s="213"/>
      <c r="BS68" s="213"/>
      <c r="BT68" s="213"/>
      <c r="BU68" s="213"/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W68"/>
      <c r="DF68" s="191"/>
      <c r="DG68" s="191"/>
      <c r="DH68" s="191"/>
    </row>
    <row r="69" spans="2:112" ht="14.65" customHeight="1" x14ac:dyDescent="0.45">
      <c r="B69" s="418"/>
      <c r="C69" s="418"/>
      <c r="D69" s="418"/>
      <c r="E69" s="418"/>
      <c r="F69" s="418"/>
      <c r="G69" s="418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  <c r="T69" s="418"/>
      <c r="U69" s="418"/>
      <c r="V69" s="418"/>
      <c r="W69" s="418"/>
      <c r="X69" s="418"/>
      <c r="Y69" s="418"/>
      <c r="Z69" s="418"/>
      <c r="AA69" s="418"/>
      <c r="AB69" s="418"/>
      <c r="AC69" s="418"/>
      <c r="AD69" s="418"/>
      <c r="AE69" s="418"/>
      <c r="AF69" s="418"/>
      <c r="AG69" s="4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419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W69"/>
      <c r="DF69" s="191"/>
      <c r="DG69" s="191"/>
      <c r="DH69" s="191"/>
    </row>
    <row r="70" spans="2:112" x14ac:dyDescent="0.45">
      <c r="B70" s="199"/>
      <c r="C70" s="195"/>
      <c r="D70" s="195"/>
      <c r="E70" s="195"/>
      <c r="F70" s="210"/>
      <c r="G70" s="195"/>
      <c r="H70" s="195"/>
      <c r="I70" s="195"/>
      <c r="J70" s="195"/>
      <c r="K70" s="195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419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W70"/>
      <c r="DF70" s="191"/>
      <c r="DG70" s="191"/>
      <c r="DH70" s="191"/>
    </row>
    <row r="71" spans="2:112" x14ac:dyDescent="0.45">
      <c r="B71" s="199"/>
      <c r="C71" s="195"/>
      <c r="D71" s="195"/>
      <c r="E71" s="195"/>
      <c r="F71" s="210"/>
      <c r="G71" s="195"/>
      <c r="H71" s="195"/>
      <c r="I71" s="195"/>
      <c r="J71" s="195"/>
      <c r="K71" s="195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419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W71"/>
      <c r="DF71" s="191"/>
      <c r="DG71" s="191"/>
      <c r="DH71" s="191"/>
    </row>
    <row r="72" spans="2:112" x14ac:dyDescent="0.45">
      <c r="B72" s="199"/>
      <c r="C72" s="195"/>
      <c r="D72" s="195"/>
      <c r="E72" s="195"/>
      <c r="F72" s="210"/>
      <c r="G72" s="195"/>
      <c r="H72" s="195"/>
      <c r="I72" s="195"/>
      <c r="J72" s="195"/>
      <c r="K72" s="195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419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W72"/>
      <c r="DF72" s="191"/>
      <c r="DG72" s="191"/>
      <c r="DH72" s="191"/>
    </row>
    <row r="73" spans="2:112" ht="14.65" customHeight="1" x14ac:dyDescent="0.45">
      <c r="B73" s="199"/>
      <c r="C73" s="195"/>
      <c r="D73" s="195"/>
      <c r="E73" s="195"/>
      <c r="F73" s="210"/>
      <c r="G73" s="195"/>
      <c r="H73" s="195"/>
      <c r="I73" s="195"/>
      <c r="J73" s="195"/>
      <c r="K73" s="195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1"/>
      <c r="BH73" s="191"/>
      <c r="BI73" s="419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W73"/>
      <c r="DF73" s="191"/>
      <c r="DG73" s="191"/>
      <c r="DH73" s="191"/>
    </row>
    <row r="74" spans="2:112" ht="14.65" customHeight="1" x14ac:dyDescent="0.45">
      <c r="B74" s="418"/>
      <c r="C74" s="418"/>
      <c r="D74" s="418"/>
      <c r="E74" s="418"/>
      <c r="F74" s="418"/>
      <c r="G74" s="418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  <c r="T74" s="418"/>
      <c r="U74" s="418"/>
      <c r="V74" s="418"/>
      <c r="W74" s="418"/>
      <c r="X74" s="418"/>
      <c r="Y74" s="418"/>
      <c r="Z74" s="418"/>
      <c r="AA74" s="418"/>
      <c r="AB74" s="418"/>
      <c r="AC74" s="418"/>
      <c r="AD74" s="418"/>
      <c r="AE74" s="418"/>
      <c r="AF74" s="418"/>
      <c r="AG74" s="4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419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13"/>
      <c r="CD74" s="213"/>
      <c r="CE74" s="213"/>
      <c r="CF74" s="213"/>
      <c r="CG74" s="213"/>
      <c r="CW74"/>
      <c r="DF74" s="191"/>
      <c r="DG74" s="191"/>
      <c r="DH74" s="191"/>
    </row>
    <row r="75" spans="2:112" x14ac:dyDescent="0.45">
      <c r="B75" s="199"/>
      <c r="C75" s="195"/>
      <c r="D75" s="195"/>
      <c r="E75" s="195"/>
      <c r="F75" s="210"/>
      <c r="G75" s="195"/>
      <c r="H75" s="195"/>
      <c r="I75" s="195"/>
      <c r="J75" s="195"/>
      <c r="K75" s="195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419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3"/>
      <c r="BU75" s="213"/>
      <c r="BV75" s="213"/>
      <c r="BW75" s="213"/>
      <c r="BX75" s="213"/>
      <c r="BY75" s="213"/>
      <c r="BZ75" s="213"/>
      <c r="CA75" s="213"/>
      <c r="CB75" s="213"/>
      <c r="CC75" s="213"/>
      <c r="CD75" s="213"/>
      <c r="CE75" s="213"/>
      <c r="CF75" s="213"/>
      <c r="CG75" s="213"/>
      <c r="CW75"/>
      <c r="DF75" s="191"/>
      <c r="DG75" s="191"/>
      <c r="DH75" s="191"/>
    </row>
    <row r="76" spans="2:112" x14ac:dyDescent="0.45">
      <c r="B76" s="199"/>
      <c r="C76" s="195"/>
      <c r="D76" s="195"/>
      <c r="E76" s="195"/>
      <c r="F76" s="210"/>
      <c r="G76" s="195"/>
      <c r="H76" s="195"/>
      <c r="I76" s="195"/>
      <c r="J76" s="195"/>
      <c r="K76" s="195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419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13"/>
      <c r="CD76" s="213"/>
      <c r="CE76" s="213"/>
      <c r="CF76" s="213"/>
      <c r="CG76" s="213"/>
      <c r="CW76"/>
      <c r="DF76" s="191"/>
      <c r="DG76" s="191"/>
      <c r="DH76" s="191"/>
    </row>
    <row r="77" spans="2:112" x14ac:dyDescent="0.45">
      <c r="B77" s="199"/>
      <c r="C77" s="195"/>
      <c r="D77" s="195"/>
      <c r="E77" s="195"/>
      <c r="F77" s="210"/>
      <c r="G77" s="195"/>
      <c r="H77" s="195"/>
      <c r="I77" s="195"/>
      <c r="J77" s="195"/>
      <c r="K77" s="195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419"/>
      <c r="BJ77" s="213"/>
      <c r="BK77" s="213"/>
      <c r="BL77" s="213"/>
      <c r="BM77" s="213"/>
      <c r="BN77" s="213"/>
      <c r="BO77" s="213"/>
      <c r="BP77" s="213"/>
      <c r="BQ77" s="213"/>
      <c r="BR77" s="213"/>
      <c r="BS77" s="213"/>
      <c r="BT77" s="213"/>
      <c r="BU77" s="213"/>
      <c r="BV77" s="213"/>
      <c r="BW77" s="213"/>
      <c r="BX77" s="213"/>
      <c r="BY77" s="213"/>
      <c r="BZ77" s="213"/>
      <c r="CA77" s="213"/>
      <c r="CB77" s="213"/>
      <c r="CC77" s="213"/>
      <c r="CD77" s="213"/>
      <c r="CE77" s="213"/>
      <c r="CF77" s="213"/>
      <c r="CG77" s="213"/>
      <c r="CW77"/>
      <c r="DF77" s="191"/>
      <c r="DG77" s="191"/>
      <c r="DH77" s="191"/>
    </row>
    <row r="78" spans="2:112" x14ac:dyDescent="0.45">
      <c r="M78" s="195"/>
      <c r="CW78"/>
      <c r="DF78" s="191"/>
      <c r="DG78" s="191"/>
      <c r="DH78" s="191"/>
    </row>
    <row r="79" spans="2:112" x14ac:dyDescent="0.45">
      <c r="B79" s="194"/>
      <c r="C79" s="210"/>
      <c r="D79" s="210"/>
      <c r="E79" s="194"/>
      <c r="F79" s="217"/>
      <c r="G79" s="217"/>
      <c r="H79" s="217"/>
      <c r="I79" s="217"/>
      <c r="J79" s="217"/>
      <c r="K79" s="217"/>
      <c r="L79" s="217"/>
      <c r="CW79"/>
      <c r="DF79" s="191"/>
      <c r="DG79" s="191"/>
      <c r="DH79" s="191"/>
    </row>
    <row r="80" spans="2:112" x14ac:dyDescent="0.45">
      <c r="CW80"/>
      <c r="DF80" s="191"/>
      <c r="DG80" s="191"/>
      <c r="DH80" s="191"/>
    </row>
    <row r="81" spans="101:112" x14ac:dyDescent="0.45">
      <c r="CW81"/>
      <c r="DF81" s="191"/>
      <c r="DG81" s="191"/>
      <c r="DH81" s="191"/>
    </row>
    <row r="82" spans="101:112" x14ac:dyDescent="0.45">
      <c r="CW82"/>
    </row>
    <row r="83" spans="101:112" x14ac:dyDescent="0.45">
      <c r="CW83"/>
    </row>
    <row r="84" spans="101:112" x14ac:dyDescent="0.45">
      <c r="CW84"/>
    </row>
    <row r="85" spans="101:112" x14ac:dyDescent="0.45">
      <c r="CW85"/>
    </row>
    <row r="86" spans="101:112" x14ac:dyDescent="0.45">
      <c r="CW86"/>
    </row>
    <row r="87" spans="101:112" x14ac:dyDescent="0.45">
      <c r="CW87"/>
    </row>
    <row r="88" spans="101:112" x14ac:dyDescent="0.45">
      <c r="CW88"/>
    </row>
    <row r="89" spans="101:112" x14ac:dyDescent="0.45">
      <c r="CW89"/>
    </row>
    <row r="90" spans="101:112" x14ac:dyDescent="0.45">
      <c r="CW90"/>
    </row>
    <row r="91" spans="101:112" x14ac:dyDescent="0.45">
      <c r="CW91"/>
    </row>
    <row r="92" spans="101:112" x14ac:dyDescent="0.45">
      <c r="CW92"/>
    </row>
    <row r="93" spans="101:112" x14ac:dyDescent="0.45">
      <c r="CW93"/>
    </row>
    <row r="94" spans="101:112" x14ac:dyDescent="0.45">
      <c r="CW94"/>
    </row>
    <row r="95" spans="101:112" x14ac:dyDescent="0.45">
      <c r="CW95"/>
    </row>
    <row r="96" spans="101:112" x14ac:dyDescent="0.45">
      <c r="CW96"/>
    </row>
    <row r="97" spans="101:101" x14ac:dyDescent="0.45">
      <c r="CW97"/>
    </row>
    <row r="98" spans="101:101" x14ac:dyDescent="0.45">
      <c r="CW98"/>
    </row>
    <row r="99" spans="101:101" x14ac:dyDescent="0.45">
      <c r="CW99"/>
    </row>
    <row r="100" spans="101:101" x14ac:dyDescent="0.45">
      <c r="CW100"/>
    </row>
    <row r="101" spans="101:101" x14ac:dyDescent="0.45">
      <c r="CW101"/>
    </row>
    <row r="102" spans="101:101" x14ac:dyDescent="0.45">
      <c r="CW102"/>
    </row>
    <row r="103" spans="101:101" x14ac:dyDescent="0.45">
      <c r="CW103"/>
    </row>
    <row r="104" spans="101:101" x14ac:dyDescent="0.45">
      <c r="CW104"/>
    </row>
    <row r="105" spans="101:101" x14ac:dyDescent="0.45">
      <c r="CW105"/>
    </row>
    <row r="106" spans="101:101" x14ac:dyDescent="0.45">
      <c r="CW106"/>
    </row>
    <row r="107" spans="101:101" x14ac:dyDescent="0.45">
      <c r="CW107"/>
    </row>
    <row r="108" spans="101:101" x14ac:dyDescent="0.45">
      <c r="CW108"/>
    </row>
    <row r="109" spans="101:101" x14ac:dyDescent="0.45">
      <c r="CW109"/>
    </row>
    <row r="110" spans="101:101" x14ac:dyDescent="0.45">
      <c r="CW110"/>
    </row>
    <row r="111" spans="101:101" x14ac:dyDescent="0.45">
      <c r="CW111"/>
    </row>
    <row r="112" spans="101:101" x14ac:dyDescent="0.45">
      <c r="CW112"/>
    </row>
    <row r="113" spans="101:101" x14ac:dyDescent="0.45">
      <c r="CW113"/>
    </row>
    <row r="114" spans="101:101" x14ac:dyDescent="0.45">
      <c r="CW114"/>
    </row>
    <row r="115" spans="101:101" x14ac:dyDescent="0.45">
      <c r="CW115"/>
    </row>
    <row r="116" spans="101:101" x14ac:dyDescent="0.45">
      <c r="CW116"/>
    </row>
    <row r="117" spans="101:101" x14ac:dyDescent="0.45">
      <c r="CW117"/>
    </row>
    <row r="118" spans="101:101" x14ac:dyDescent="0.45">
      <c r="CW118"/>
    </row>
    <row r="119" spans="101:101" x14ac:dyDescent="0.45">
      <c r="CW119"/>
    </row>
    <row r="120" spans="101:101" x14ac:dyDescent="0.45">
      <c r="CW120"/>
    </row>
    <row r="121" spans="101:101" x14ac:dyDescent="0.45">
      <c r="CW121"/>
    </row>
    <row r="122" spans="101:101" x14ac:dyDescent="0.45">
      <c r="CW122"/>
    </row>
    <row r="123" spans="101:101" x14ac:dyDescent="0.45">
      <c r="CW123"/>
    </row>
    <row r="124" spans="101:101" x14ac:dyDescent="0.45">
      <c r="CW124"/>
    </row>
    <row r="125" spans="101:101" x14ac:dyDescent="0.45">
      <c r="CW125"/>
    </row>
    <row r="126" spans="101:101" x14ac:dyDescent="0.45">
      <c r="CW126"/>
    </row>
    <row r="127" spans="101:101" x14ac:dyDescent="0.45">
      <c r="CW127"/>
    </row>
    <row r="128" spans="101:101" x14ac:dyDescent="0.45">
      <c r="CW128"/>
    </row>
    <row r="129" spans="101:101" x14ac:dyDescent="0.45">
      <c r="CW129"/>
    </row>
    <row r="130" spans="101:101" x14ac:dyDescent="0.45">
      <c r="CW130"/>
    </row>
    <row r="131" spans="101:101" x14ac:dyDescent="0.45">
      <c r="CW131"/>
    </row>
    <row r="132" spans="101:101" x14ac:dyDescent="0.45">
      <c r="CW132"/>
    </row>
    <row r="133" spans="101:101" x14ac:dyDescent="0.45">
      <c r="CW133"/>
    </row>
    <row r="134" spans="101:101" x14ac:dyDescent="0.45">
      <c r="CW134"/>
    </row>
    <row r="135" spans="101:101" x14ac:dyDescent="0.45">
      <c r="CW135"/>
    </row>
    <row r="136" spans="101:101" x14ac:dyDescent="0.45">
      <c r="CW136"/>
    </row>
    <row r="137" spans="101:101" x14ac:dyDescent="0.45">
      <c r="CW137"/>
    </row>
    <row r="138" spans="101:101" x14ac:dyDescent="0.45">
      <c r="CW138"/>
    </row>
    <row r="139" spans="101:101" x14ac:dyDescent="0.45">
      <c r="CW139"/>
    </row>
    <row r="140" spans="101:101" x14ac:dyDescent="0.45">
      <c r="CW140"/>
    </row>
    <row r="141" spans="101:101" x14ac:dyDescent="0.45">
      <c r="CW141"/>
    </row>
    <row r="142" spans="101:101" x14ac:dyDescent="0.45">
      <c r="CW142"/>
    </row>
    <row r="143" spans="101:101" x14ac:dyDescent="0.45">
      <c r="CW143"/>
    </row>
    <row r="144" spans="101:101" x14ac:dyDescent="0.45">
      <c r="CW144"/>
    </row>
    <row r="145" spans="101:101" x14ac:dyDescent="0.45">
      <c r="CW145"/>
    </row>
    <row r="146" spans="101:101" x14ac:dyDescent="0.45">
      <c r="CW146"/>
    </row>
    <row r="147" spans="101:101" x14ac:dyDescent="0.45">
      <c r="CW147"/>
    </row>
    <row r="148" spans="101:101" x14ac:dyDescent="0.45">
      <c r="CW148"/>
    </row>
    <row r="149" spans="101:101" x14ac:dyDescent="0.45">
      <c r="CW149"/>
    </row>
    <row r="150" spans="101:101" x14ac:dyDescent="0.45">
      <c r="CW150"/>
    </row>
    <row r="151" spans="101:101" x14ac:dyDescent="0.45">
      <c r="CW151"/>
    </row>
    <row r="152" spans="101:101" x14ac:dyDescent="0.45">
      <c r="CW152"/>
    </row>
    <row r="153" spans="101:101" x14ac:dyDescent="0.45">
      <c r="CW153"/>
    </row>
    <row r="154" spans="101:101" x14ac:dyDescent="0.45">
      <c r="CW154"/>
    </row>
    <row r="155" spans="101:101" x14ac:dyDescent="0.45">
      <c r="CW155"/>
    </row>
    <row r="156" spans="101:101" x14ac:dyDescent="0.45">
      <c r="CW156"/>
    </row>
    <row r="157" spans="101:101" x14ac:dyDescent="0.45">
      <c r="CW157"/>
    </row>
    <row r="158" spans="101:101" x14ac:dyDescent="0.45">
      <c r="CW158"/>
    </row>
    <row r="159" spans="101:101" x14ac:dyDescent="0.45">
      <c r="CW159"/>
    </row>
    <row r="160" spans="101:101" x14ac:dyDescent="0.45">
      <c r="CW160"/>
    </row>
    <row r="161" spans="101:101" x14ac:dyDescent="0.45">
      <c r="CW161"/>
    </row>
    <row r="162" spans="101:101" x14ac:dyDescent="0.45">
      <c r="CW162"/>
    </row>
    <row r="163" spans="101:101" x14ac:dyDescent="0.45">
      <c r="CW163"/>
    </row>
    <row r="164" spans="101:101" x14ac:dyDescent="0.45">
      <c r="CW164"/>
    </row>
    <row r="165" spans="101:101" x14ac:dyDescent="0.45">
      <c r="CW165"/>
    </row>
    <row r="166" spans="101:101" x14ac:dyDescent="0.45">
      <c r="CW166"/>
    </row>
    <row r="167" spans="101:101" x14ac:dyDescent="0.45">
      <c r="CW167"/>
    </row>
    <row r="168" spans="101:101" x14ac:dyDescent="0.45">
      <c r="CW168"/>
    </row>
    <row r="169" spans="101:101" x14ac:dyDescent="0.45">
      <c r="CW169"/>
    </row>
    <row r="170" spans="101:101" x14ac:dyDescent="0.45">
      <c r="CW170"/>
    </row>
    <row r="171" spans="101:101" x14ac:dyDescent="0.45">
      <c r="CW171"/>
    </row>
    <row r="172" spans="101:101" x14ac:dyDescent="0.45">
      <c r="CW172"/>
    </row>
    <row r="173" spans="101:101" x14ac:dyDescent="0.45">
      <c r="CW173"/>
    </row>
    <row r="174" spans="101:101" x14ac:dyDescent="0.45">
      <c r="CW174"/>
    </row>
    <row r="175" spans="101:101" x14ac:dyDescent="0.45">
      <c r="CW175"/>
    </row>
    <row r="176" spans="101:101" x14ac:dyDescent="0.45">
      <c r="CW176"/>
    </row>
    <row r="177" spans="101:101" x14ac:dyDescent="0.45">
      <c r="CW177"/>
    </row>
    <row r="178" spans="101:101" x14ac:dyDescent="0.45">
      <c r="CW178"/>
    </row>
    <row r="179" spans="101:101" x14ac:dyDescent="0.45">
      <c r="CW179"/>
    </row>
    <row r="180" spans="101:101" x14ac:dyDescent="0.45">
      <c r="CW180"/>
    </row>
    <row r="181" spans="101:101" x14ac:dyDescent="0.45">
      <c r="CW181"/>
    </row>
    <row r="182" spans="101:101" x14ac:dyDescent="0.45">
      <c r="CW182"/>
    </row>
    <row r="183" spans="101:101" x14ac:dyDescent="0.45">
      <c r="CW183"/>
    </row>
    <row r="184" spans="101:101" x14ac:dyDescent="0.45">
      <c r="CW184"/>
    </row>
    <row r="185" spans="101:101" x14ac:dyDescent="0.45">
      <c r="CW185"/>
    </row>
    <row r="186" spans="101:101" x14ac:dyDescent="0.45">
      <c r="CW186"/>
    </row>
    <row r="187" spans="101:101" x14ac:dyDescent="0.45">
      <c r="CW187"/>
    </row>
    <row r="188" spans="101:101" x14ac:dyDescent="0.45">
      <c r="CW188"/>
    </row>
    <row r="189" spans="101:101" x14ac:dyDescent="0.45">
      <c r="CW189"/>
    </row>
    <row r="190" spans="101:101" x14ac:dyDescent="0.45">
      <c r="CW190"/>
    </row>
    <row r="191" spans="101:101" x14ac:dyDescent="0.45">
      <c r="CW191"/>
    </row>
    <row r="192" spans="101:101" x14ac:dyDescent="0.45">
      <c r="CW192"/>
    </row>
    <row r="193" spans="101:101" x14ac:dyDescent="0.45">
      <c r="CW193"/>
    </row>
    <row r="194" spans="101:101" x14ac:dyDescent="0.45">
      <c r="CW194"/>
    </row>
    <row r="195" spans="101:101" x14ac:dyDescent="0.45">
      <c r="CW195"/>
    </row>
    <row r="196" spans="101:101" x14ac:dyDescent="0.45">
      <c r="CW196"/>
    </row>
    <row r="197" spans="101:101" x14ac:dyDescent="0.45">
      <c r="CW197"/>
    </row>
    <row r="198" spans="101:101" x14ac:dyDescent="0.45">
      <c r="CW198"/>
    </row>
    <row r="199" spans="101:101" x14ac:dyDescent="0.45">
      <c r="CW199"/>
    </row>
    <row r="200" spans="101:101" x14ac:dyDescent="0.45">
      <c r="CW200"/>
    </row>
    <row r="201" spans="101:101" x14ac:dyDescent="0.45">
      <c r="CW201"/>
    </row>
    <row r="202" spans="101:101" x14ac:dyDescent="0.45">
      <c r="CW202"/>
    </row>
    <row r="203" spans="101:101" x14ac:dyDescent="0.45">
      <c r="CW203"/>
    </row>
    <row r="204" spans="101:101" x14ac:dyDescent="0.45">
      <c r="CW204"/>
    </row>
    <row r="205" spans="101:101" x14ac:dyDescent="0.45">
      <c r="CW205"/>
    </row>
    <row r="206" spans="101:101" x14ac:dyDescent="0.45">
      <c r="CW206"/>
    </row>
    <row r="207" spans="101:101" x14ac:dyDescent="0.45">
      <c r="CW207"/>
    </row>
    <row r="208" spans="101:101" x14ac:dyDescent="0.45">
      <c r="CW208"/>
    </row>
    <row r="209" spans="101:101" x14ac:dyDescent="0.45">
      <c r="CW209"/>
    </row>
    <row r="210" spans="101:101" x14ac:dyDescent="0.45">
      <c r="CW210"/>
    </row>
    <row r="211" spans="101:101" x14ac:dyDescent="0.45">
      <c r="CW211"/>
    </row>
    <row r="212" spans="101:101" x14ac:dyDescent="0.45">
      <c r="CW212"/>
    </row>
    <row r="213" spans="101:101" x14ac:dyDescent="0.45">
      <c r="CW213"/>
    </row>
    <row r="214" spans="101:101" x14ac:dyDescent="0.45">
      <c r="CW214"/>
    </row>
    <row r="215" spans="101:101" x14ac:dyDescent="0.45">
      <c r="CW215"/>
    </row>
    <row r="216" spans="101:101" x14ac:dyDescent="0.45">
      <c r="CW216"/>
    </row>
    <row r="217" spans="101:101" x14ac:dyDescent="0.45">
      <c r="CW217"/>
    </row>
    <row r="218" spans="101:101" x14ac:dyDescent="0.45">
      <c r="CW218"/>
    </row>
    <row r="219" spans="101:101" x14ac:dyDescent="0.45">
      <c r="CW219"/>
    </row>
    <row r="220" spans="101:101" x14ac:dyDescent="0.45">
      <c r="CW220"/>
    </row>
    <row r="221" spans="101:101" x14ac:dyDescent="0.45">
      <c r="CW221"/>
    </row>
    <row r="222" spans="101:101" x14ac:dyDescent="0.45">
      <c r="CW222"/>
    </row>
    <row r="223" spans="101:101" x14ac:dyDescent="0.45">
      <c r="CW223"/>
    </row>
    <row r="224" spans="101:101" x14ac:dyDescent="0.45">
      <c r="CW224"/>
    </row>
    <row r="225" spans="101:101" x14ac:dyDescent="0.45">
      <c r="CW225"/>
    </row>
    <row r="226" spans="101:101" x14ac:dyDescent="0.45">
      <c r="CW226"/>
    </row>
    <row r="227" spans="101:101" x14ac:dyDescent="0.45">
      <c r="CW227"/>
    </row>
    <row r="228" spans="101:101" x14ac:dyDescent="0.45">
      <c r="CW228"/>
    </row>
    <row r="229" spans="101:101" x14ac:dyDescent="0.45">
      <c r="CW229"/>
    </row>
    <row r="230" spans="101:101" x14ac:dyDescent="0.45">
      <c r="CW230"/>
    </row>
    <row r="231" spans="101:101" x14ac:dyDescent="0.45">
      <c r="CW231"/>
    </row>
    <row r="232" spans="101:101" x14ac:dyDescent="0.45">
      <c r="CW232"/>
    </row>
    <row r="233" spans="101:101" x14ac:dyDescent="0.45">
      <c r="CW233"/>
    </row>
    <row r="234" spans="101:101" x14ac:dyDescent="0.45">
      <c r="CW234"/>
    </row>
    <row r="235" spans="101:101" x14ac:dyDescent="0.45">
      <c r="CW235"/>
    </row>
    <row r="236" spans="101:101" x14ac:dyDescent="0.45">
      <c r="CW236"/>
    </row>
    <row r="237" spans="101:101" x14ac:dyDescent="0.45">
      <c r="CW237"/>
    </row>
    <row r="238" spans="101:101" x14ac:dyDescent="0.45">
      <c r="CW238"/>
    </row>
    <row r="239" spans="101:101" x14ac:dyDescent="0.45">
      <c r="CW239"/>
    </row>
    <row r="240" spans="101:101" x14ac:dyDescent="0.45">
      <c r="CW240"/>
    </row>
    <row r="241" spans="101:101" x14ac:dyDescent="0.45">
      <c r="CW241"/>
    </row>
    <row r="242" spans="101:101" x14ac:dyDescent="0.45">
      <c r="CW242"/>
    </row>
    <row r="243" spans="101:101" x14ac:dyDescent="0.45">
      <c r="CW243"/>
    </row>
    <row r="244" spans="101:101" x14ac:dyDescent="0.45">
      <c r="CW244"/>
    </row>
    <row r="245" spans="101:101" x14ac:dyDescent="0.45">
      <c r="CW245"/>
    </row>
    <row r="246" spans="101:101" x14ac:dyDescent="0.45">
      <c r="CW246"/>
    </row>
    <row r="247" spans="101:101" x14ac:dyDescent="0.45">
      <c r="CW247"/>
    </row>
    <row r="248" spans="101:101" x14ac:dyDescent="0.45">
      <c r="CW248"/>
    </row>
    <row r="249" spans="101:101" x14ac:dyDescent="0.45">
      <c r="CW249"/>
    </row>
    <row r="250" spans="101:101" x14ac:dyDescent="0.45">
      <c r="CW250"/>
    </row>
    <row r="251" spans="101:101" x14ac:dyDescent="0.45">
      <c r="CW251"/>
    </row>
    <row r="252" spans="101:101" x14ac:dyDescent="0.45">
      <c r="CW252"/>
    </row>
    <row r="253" spans="101:101" x14ac:dyDescent="0.45">
      <c r="CW253"/>
    </row>
    <row r="254" spans="101:101" x14ac:dyDescent="0.45">
      <c r="CW254"/>
    </row>
    <row r="255" spans="101:101" x14ac:dyDescent="0.45">
      <c r="CW255"/>
    </row>
    <row r="256" spans="101:101" x14ac:dyDescent="0.45">
      <c r="CW256"/>
    </row>
    <row r="257" spans="101:101" x14ac:dyDescent="0.45">
      <c r="CW257"/>
    </row>
    <row r="258" spans="101:101" x14ac:dyDescent="0.45">
      <c r="CW258"/>
    </row>
    <row r="259" spans="101:101" x14ac:dyDescent="0.45">
      <c r="CW259"/>
    </row>
    <row r="260" spans="101:101" x14ac:dyDescent="0.45">
      <c r="CW260"/>
    </row>
    <row r="261" spans="101:101" x14ac:dyDescent="0.45">
      <c r="CW261"/>
    </row>
    <row r="262" spans="101:101" x14ac:dyDescent="0.45">
      <c r="CW262"/>
    </row>
    <row r="263" spans="101:101" x14ac:dyDescent="0.45">
      <c r="CW263"/>
    </row>
    <row r="264" spans="101:101" x14ac:dyDescent="0.45">
      <c r="CW264"/>
    </row>
    <row r="265" spans="101:101" x14ac:dyDescent="0.45">
      <c r="CW265"/>
    </row>
    <row r="266" spans="101:101" x14ac:dyDescent="0.45">
      <c r="CW266"/>
    </row>
    <row r="267" spans="101:101" x14ac:dyDescent="0.45">
      <c r="CW267"/>
    </row>
    <row r="268" spans="101:101" x14ac:dyDescent="0.45">
      <c r="CW268"/>
    </row>
    <row r="269" spans="101:101" x14ac:dyDescent="0.45">
      <c r="CW269"/>
    </row>
    <row r="270" spans="101:101" x14ac:dyDescent="0.45">
      <c r="CW270"/>
    </row>
    <row r="271" spans="101:101" x14ac:dyDescent="0.45">
      <c r="CW271"/>
    </row>
    <row r="272" spans="101:101" x14ac:dyDescent="0.45">
      <c r="CW272"/>
    </row>
    <row r="273" spans="101:101" x14ac:dyDescent="0.45">
      <c r="CW273"/>
    </row>
    <row r="274" spans="101:101" x14ac:dyDescent="0.45">
      <c r="CW274"/>
    </row>
    <row r="275" spans="101:101" x14ac:dyDescent="0.45">
      <c r="CW275"/>
    </row>
    <row r="276" spans="101:101" x14ac:dyDescent="0.45">
      <c r="CW276"/>
    </row>
    <row r="277" spans="101:101" x14ac:dyDescent="0.45">
      <c r="CW277"/>
    </row>
    <row r="278" spans="101:101" x14ac:dyDescent="0.45">
      <c r="CW278"/>
    </row>
    <row r="279" spans="101:101" x14ac:dyDescent="0.45">
      <c r="CW279"/>
    </row>
    <row r="280" spans="101:101" x14ac:dyDescent="0.45">
      <c r="CW280"/>
    </row>
    <row r="281" spans="101:101" x14ac:dyDescent="0.45">
      <c r="CW281"/>
    </row>
    <row r="282" spans="101:101" x14ac:dyDescent="0.45">
      <c r="CW282"/>
    </row>
    <row r="283" spans="101:101" x14ac:dyDescent="0.45">
      <c r="CW283"/>
    </row>
    <row r="284" spans="101:101" x14ac:dyDescent="0.45">
      <c r="CW284"/>
    </row>
    <row r="285" spans="101:101" x14ac:dyDescent="0.45">
      <c r="CW285"/>
    </row>
    <row r="286" spans="101:101" x14ac:dyDescent="0.45">
      <c r="CW286"/>
    </row>
    <row r="287" spans="101:101" x14ac:dyDescent="0.45">
      <c r="CW287"/>
    </row>
    <row r="288" spans="101:101" x14ac:dyDescent="0.45">
      <c r="CW288"/>
    </row>
    <row r="289" spans="101:101" x14ac:dyDescent="0.45">
      <c r="CW289"/>
    </row>
    <row r="290" spans="101:101" x14ac:dyDescent="0.45">
      <c r="CW290"/>
    </row>
    <row r="291" spans="101:101" x14ac:dyDescent="0.45">
      <c r="CW291"/>
    </row>
    <row r="292" spans="101:101" x14ac:dyDescent="0.45">
      <c r="CW292"/>
    </row>
    <row r="293" spans="101:101" x14ac:dyDescent="0.45">
      <c r="CW293"/>
    </row>
    <row r="294" spans="101:101" x14ac:dyDescent="0.45">
      <c r="CW294"/>
    </row>
    <row r="295" spans="101:101" x14ac:dyDescent="0.45">
      <c r="CW295"/>
    </row>
    <row r="296" spans="101:101" x14ac:dyDescent="0.45">
      <c r="CW296"/>
    </row>
    <row r="297" spans="101:101" x14ac:dyDescent="0.45">
      <c r="CW297"/>
    </row>
    <row r="298" spans="101:101" x14ac:dyDescent="0.45">
      <c r="CW298"/>
    </row>
    <row r="299" spans="101:101" x14ac:dyDescent="0.45">
      <c r="CW299"/>
    </row>
    <row r="300" spans="101:101" x14ac:dyDescent="0.45">
      <c r="CW300"/>
    </row>
    <row r="301" spans="101:101" x14ac:dyDescent="0.45">
      <c r="CW301"/>
    </row>
    <row r="302" spans="101:101" x14ac:dyDescent="0.45">
      <c r="CW302"/>
    </row>
    <row r="303" spans="101:101" x14ac:dyDescent="0.45">
      <c r="CW303"/>
    </row>
    <row r="304" spans="101:101" x14ac:dyDescent="0.45">
      <c r="CW304"/>
    </row>
    <row r="305" spans="101:101" x14ac:dyDescent="0.45">
      <c r="CW305"/>
    </row>
    <row r="306" spans="101:101" x14ac:dyDescent="0.45">
      <c r="CW306"/>
    </row>
    <row r="307" spans="101:101" x14ac:dyDescent="0.45">
      <c r="CW307"/>
    </row>
    <row r="308" spans="101:101" x14ac:dyDescent="0.45">
      <c r="CW308"/>
    </row>
    <row r="309" spans="101:101" x14ac:dyDescent="0.45">
      <c r="CW309"/>
    </row>
    <row r="310" spans="101:101" x14ac:dyDescent="0.45">
      <c r="CW310"/>
    </row>
    <row r="311" spans="101:101" x14ac:dyDescent="0.45">
      <c r="CW311"/>
    </row>
    <row r="312" spans="101:101" x14ac:dyDescent="0.45">
      <c r="CW312"/>
    </row>
    <row r="313" spans="101:101" x14ac:dyDescent="0.45">
      <c r="CW313"/>
    </row>
    <row r="314" spans="101:101" x14ac:dyDescent="0.45">
      <c r="CW314"/>
    </row>
    <row r="315" spans="101:101" x14ac:dyDescent="0.45">
      <c r="CW315"/>
    </row>
    <row r="316" spans="101:101" x14ac:dyDescent="0.45">
      <c r="CW316"/>
    </row>
    <row r="317" spans="101:101" x14ac:dyDescent="0.45">
      <c r="CW317"/>
    </row>
    <row r="318" spans="101:101" x14ac:dyDescent="0.45">
      <c r="CW318"/>
    </row>
    <row r="319" spans="101:101" x14ac:dyDescent="0.45">
      <c r="CW319"/>
    </row>
    <row r="320" spans="101:101" x14ac:dyDescent="0.45">
      <c r="CW320"/>
    </row>
    <row r="321" spans="101:101" x14ac:dyDescent="0.45">
      <c r="CW321"/>
    </row>
    <row r="322" spans="101:101" x14ac:dyDescent="0.45">
      <c r="CW322"/>
    </row>
    <row r="323" spans="101:101" x14ac:dyDescent="0.45">
      <c r="CW323"/>
    </row>
    <row r="324" spans="101:101" x14ac:dyDescent="0.45">
      <c r="CW324"/>
    </row>
    <row r="325" spans="101:101" x14ac:dyDescent="0.45">
      <c r="CW325"/>
    </row>
    <row r="326" spans="101:101" x14ac:dyDescent="0.45">
      <c r="CW326"/>
    </row>
    <row r="327" spans="101:101" x14ac:dyDescent="0.45">
      <c r="CW327"/>
    </row>
    <row r="328" spans="101:101" x14ac:dyDescent="0.45">
      <c r="CW328"/>
    </row>
    <row r="329" spans="101:101" x14ac:dyDescent="0.45">
      <c r="CW329"/>
    </row>
    <row r="330" spans="101:101" x14ac:dyDescent="0.45">
      <c r="CW330"/>
    </row>
    <row r="331" spans="101:101" x14ac:dyDescent="0.45">
      <c r="CW331"/>
    </row>
    <row r="332" spans="101:101" x14ac:dyDescent="0.45">
      <c r="CW332"/>
    </row>
    <row r="333" spans="101:101" x14ac:dyDescent="0.45">
      <c r="CW333"/>
    </row>
    <row r="334" spans="101:101" x14ac:dyDescent="0.45">
      <c r="CW334"/>
    </row>
    <row r="335" spans="101:101" x14ac:dyDescent="0.45">
      <c r="CW335"/>
    </row>
    <row r="336" spans="101:101" x14ac:dyDescent="0.45">
      <c r="CW336"/>
    </row>
    <row r="337" spans="101:101" x14ac:dyDescent="0.45">
      <c r="CW337"/>
    </row>
    <row r="338" spans="101:101" x14ac:dyDescent="0.45">
      <c r="CW338"/>
    </row>
    <row r="339" spans="101:101" x14ac:dyDescent="0.45">
      <c r="CW339"/>
    </row>
    <row r="340" spans="101:101" x14ac:dyDescent="0.45">
      <c r="CW340"/>
    </row>
    <row r="341" spans="101:101" x14ac:dyDescent="0.45">
      <c r="CW341"/>
    </row>
    <row r="342" spans="101:101" x14ac:dyDescent="0.45">
      <c r="CW342"/>
    </row>
    <row r="343" spans="101:101" x14ac:dyDescent="0.45">
      <c r="CW343"/>
    </row>
    <row r="344" spans="101:101" x14ac:dyDescent="0.45">
      <c r="CW344"/>
    </row>
    <row r="345" spans="101:101" x14ac:dyDescent="0.45">
      <c r="CW345"/>
    </row>
    <row r="346" spans="101:101" x14ac:dyDescent="0.45">
      <c r="CW346"/>
    </row>
    <row r="347" spans="101:101" x14ac:dyDescent="0.45">
      <c r="CW347"/>
    </row>
    <row r="348" spans="101:101" x14ac:dyDescent="0.45">
      <c r="CW348"/>
    </row>
    <row r="349" spans="101:101" x14ac:dyDescent="0.45">
      <c r="CW349"/>
    </row>
    <row r="350" spans="101:101" x14ac:dyDescent="0.45">
      <c r="CW350"/>
    </row>
    <row r="351" spans="101:101" x14ac:dyDescent="0.45">
      <c r="CW351"/>
    </row>
    <row r="352" spans="101:101" x14ac:dyDescent="0.45">
      <c r="CW352"/>
    </row>
    <row r="353" spans="101:101" x14ac:dyDescent="0.45">
      <c r="CW353"/>
    </row>
    <row r="354" spans="101:101" x14ac:dyDescent="0.45">
      <c r="CW354"/>
    </row>
    <row r="355" spans="101:101" x14ac:dyDescent="0.45">
      <c r="CW355"/>
    </row>
    <row r="356" spans="101:101" x14ac:dyDescent="0.45">
      <c r="CW356"/>
    </row>
    <row r="357" spans="101:101" x14ac:dyDescent="0.45">
      <c r="CW357"/>
    </row>
    <row r="358" spans="101:101" x14ac:dyDescent="0.45">
      <c r="CW358"/>
    </row>
    <row r="359" spans="101:101" x14ac:dyDescent="0.45">
      <c r="CW359"/>
    </row>
    <row r="360" spans="101:101" x14ac:dyDescent="0.45">
      <c r="CW360"/>
    </row>
    <row r="361" spans="101:101" x14ac:dyDescent="0.45">
      <c r="CW361"/>
    </row>
    <row r="362" spans="101:101" x14ac:dyDescent="0.45">
      <c r="CW362"/>
    </row>
    <row r="363" spans="101:101" x14ac:dyDescent="0.45">
      <c r="CW363"/>
    </row>
    <row r="364" spans="101:101" x14ac:dyDescent="0.45">
      <c r="CW364"/>
    </row>
    <row r="365" spans="101:101" x14ac:dyDescent="0.45">
      <c r="CW365"/>
    </row>
    <row r="366" spans="101:101" x14ac:dyDescent="0.45">
      <c r="CW366"/>
    </row>
    <row r="367" spans="101:101" x14ac:dyDescent="0.45">
      <c r="CW367"/>
    </row>
    <row r="368" spans="101:101" x14ac:dyDescent="0.45">
      <c r="CW368"/>
    </row>
    <row r="369" spans="101:101" x14ac:dyDescent="0.45">
      <c r="CW369"/>
    </row>
    <row r="370" spans="101:101" x14ac:dyDescent="0.45">
      <c r="CW370"/>
    </row>
    <row r="371" spans="101:101" x14ac:dyDescent="0.45">
      <c r="CW371"/>
    </row>
    <row r="372" spans="101:101" x14ac:dyDescent="0.45">
      <c r="CW372"/>
    </row>
    <row r="373" spans="101:101" x14ac:dyDescent="0.45">
      <c r="CW373"/>
    </row>
    <row r="374" spans="101:101" x14ac:dyDescent="0.45">
      <c r="CW374"/>
    </row>
    <row r="375" spans="101:101" x14ac:dyDescent="0.45">
      <c r="CW375"/>
    </row>
    <row r="376" spans="101:101" x14ac:dyDescent="0.45">
      <c r="CW376"/>
    </row>
    <row r="377" spans="101:101" x14ac:dyDescent="0.45">
      <c r="CW377"/>
    </row>
    <row r="378" spans="101:101" x14ac:dyDescent="0.45">
      <c r="CW378"/>
    </row>
    <row r="379" spans="101:101" x14ac:dyDescent="0.45">
      <c r="CW379"/>
    </row>
    <row r="380" spans="101:101" x14ac:dyDescent="0.45">
      <c r="CW380"/>
    </row>
    <row r="381" spans="101:101" x14ac:dyDescent="0.45">
      <c r="CW381"/>
    </row>
    <row r="382" spans="101:101" x14ac:dyDescent="0.45">
      <c r="CW382"/>
    </row>
    <row r="383" spans="101:101" x14ac:dyDescent="0.45">
      <c r="CW383"/>
    </row>
    <row r="384" spans="101:101" x14ac:dyDescent="0.45">
      <c r="CW384"/>
    </row>
    <row r="385" spans="101:101" x14ac:dyDescent="0.45">
      <c r="CW385"/>
    </row>
    <row r="386" spans="101:101" x14ac:dyDescent="0.45">
      <c r="CW386"/>
    </row>
    <row r="387" spans="101:101" x14ac:dyDescent="0.45">
      <c r="CW387"/>
    </row>
    <row r="388" spans="101:101" x14ac:dyDescent="0.45">
      <c r="CW388"/>
    </row>
    <row r="389" spans="101:101" x14ac:dyDescent="0.45">
      <c r="CW389"/>
    </row>
    <row r="390" spans="101:101" x14ac:dyDescent="0.45">
      <c r="CW390"/>
    </row>
    <row r="391" spans="101:101" x14ac:dyDescent="0.45">
      <c r="CW391"/>
    </row>
    <row r="392" spans="101:101" x14ac:dyDescent="0.45">
      <c r="CW392"/>
    </row>
    <row r="393" spans="101:101" x14ac:dyDescent="0.45">
      <c r="CW393"/>
    </row>
    <row r="394" spans="101:101" x14ac:dyDescent="0.45">
      <c r="CW394"/>
    </row>
    <row r="395" spans="101:101" x14ac:dyDescent="0.45">
      <c r="CW395"/>
    </row>
    <row r="396" spans="101:101" x14ac:dyDescent="0.45">
      <c r="CW396"/>
    </row>
    <row r="397" spans="101:101" x14ac:dyDescent="0.45">
      <c r="CW397"/>
    </row>
    <row r="398" spans="101:101" x14ac:dyDescent="0.45">
      <c r="CW398"/>
    </row>
    <row r="399" spans="101:101" x14ac:dyDescent="0.45">
      <c r="CW399"/>
    </row>
    <row r="400" spans="101:101" x14ac:dyDescent="0.45">
      <c r="CW400"/>
    </row>
    <row r="401" spans="101:101" x14ac:dyDescent="0.45">
      <c r="CW401"/>
    </row>
    <row r="402" spans="101:101" x14ac:dyDescent="0.45">
      <c r="CW402"/>
    </row>
    <row r="403" spans="101:101" x14ac:dyDescent="0.45">
      <c r="CW403"/>
    </row>
    <row r="404" spans="101:101" x14ac:dyDescent="0.45">
      <c r="CW404"/>
    </row>
    <row r="405" spans="101:101" x14ac:dyDescent="0.45">
      <c r="CW405"/>
    </row>
    <row r="406" spans="101:101" x14ac:dyDescent="0.45">
      <c r="CW406"/>
    </row>
    <row r="407" spans="101:101" x14ac:dyDescent="0.45">
      <c r="CW407"/>
    </row>
    <row r="408" spans="101:101" x14ac:dyDescent="0.45">
      <c r="CW408"/>
    </row>
    <row r="409" spans="101:101" x14ac:dyDescent="0.45">
      <c r="CW409"/>
    </row>
    <row r="410" spans="101:101" x14ac:dyDescent="0.45">
      <c r="CW410"/>
    </row>
    <row r="411" spans="101:101" x14ac:dyDescent="0.45">
      <c r="CW411"/>
    </row>
    <row r="412" spans="101:101" x14ac:dyDescent="0.45">
      <c r="CW412"/>
    </row>
    <row r="413" spans="101:101" x14ac:dyDescent="0.45">
      <c r="CW413"/>
    </row>
    <row r="414" spans="101:101" x14ac:dyDescent="0.45">
      <c r="CW414"/>
    </row>
    <row r="415" spans="101:101" x14ac:dyDescent="0.45">
      <c r="CW415"/>
    </row>
    <row r="416" spans="101:101" x14ac:dyDescent="0.45">
      <c r="CW416"/>
    </row>
    <row r="417" spans="101:101" x14ac:dyDescent="0.45">
      <c r="CW417"/>
    </row>
    <row r="418" spans="101:101" x14ac:dyDescent="0.45">
      <c r="CW418"/>
    </row>
    <row r="419" spans="101:101" x14ac:dyDescent="0.45">
      <c r="CW419"/>
    </row>
    <row r="420" spans="101:101" x14ac:dyDescent="0.45">
      <c r="CW420"/>
    </row>
    <row r="421" spans="101:101" x14ac:dyDescent="0.45">
      <c r="CW421"/>
    </row>
    <row r="422" spans="101:101" x14ac:dyDescent="0.45">
      <c r="CW422"/>
    </row>
    <row r="423" spans="101:101" x14ac:dyDescent="0.45">
      <c r="CW423"/>
    </row>
    <row r="424" spans="101:101" x14ac:dyDescent="0.45">
      <c r="CW424"/>
    </row>
    <row r="425" spans="101:101" x14ac:dyDescent="0.45">
      <c r="CW425"/>
    </row>
    <row r="426" spans="101:101" x14ac:dyDescent="0.45">
      <c r="CW426"/>
    </row>
    <row r="427" spans="101:101" x14ac:dyDescent="0.45">
      <c r="CW427"/>
    </row>
    <row r="428" spans="101:101" x14ac:dyDescent="0.45">
      <c r="CW428"/>
    </row>
    <row r="429" spans="101:101" x14ac:dyDescent="0.45">
      <c r="CW429"/>
    </row>
    <row r="430" spans="101:101" x14ac:dyDescent="0.45">
      <c r="CW430"/>
    </row>
    <row r="431" spans="101:101" x14ac:dyDescent="0.45">
      <c r="CW431"/>
    </row>
    <row r="432" spans="101:101" x14ac:dyDescent="0.45">
      <c r="CW432"/>
    </row>
    <row r="433" spans="101:101" x14ac:dyDescent="0.45">
      <c r="CW433"/>
    </row>
    <row r="434" spans="101:101" x14ac:dyDescent="0.45">
      <c r="CW434"/>
    </row>
    <row r="435" spans="101:101" x14ac:dyDescent="0.45">
      <c r="CW435"/>
    </row>
    <row r="436" spans="101:101" x14ac:dyDescent="0.45">
      <c r="CW436"/>
    </row>
    <row r="437" spans="101:101" x14ac:dyDescent="0.45">
      <c r="CW437"/>
    </row>
    <row r="438" spans="101:101" x14ac:dyDescent="0.45">
      <c r="CW438"/>
    </row>
    <row r="439" spans="101:101" x14ac:dyDescent="0.45">
      <c r="CW439"/>
    </row>
    <row r="440" spans="101:101" x14ac:dyDescent="0.45">
      <c r="CW440"/>
    </row>
    <row r="441" spans="101:101" x14ac:dyDescent="0.45">
      <c r="CW441"/>
    </row>
    <row r="442" spans="101:101" x14ac:dyDescent="0.45">
      <c r="CW442"/>
    </row>
    <row r="443" spans="101:101" x14ac:dyDescent="0.45">
      <c r="CW443"/>
    </row>
    <row r="444" spans="101:101" x14ac:dyDescent="0.45">
      <c r="CW444"/>
    </row>
    <row r="445" spans="101:101" x14ac:dyDescent="0.45">
      <c r="CW445"/>
    </row>
    <row r="446" spans="101:101" x14ac:dyDescent="0.45">
      <c r="CW446"/>
    </row>
    <row r="447" spans="101:101" x14ac:dyDescent="0.45">
      <c r="CW447"/>
    </row>
    <row r="448" spans="101:101" x14ac:dyDescent="0.45">
      <c r="CW448"/>
    </row>
    <row r="449" spans="101:101" x14ac:dyDescent="0.45">
      <c r="CW449"/>
    </row>
    <row r="450" spans="101:101" x14ac:dyDescent="0.45">
      <c r="CW450"/>
    </row>
    <row r="451" spans="101:101" x14ac:dyDescent="0.45">
      <c r="CW451"/>
    </row>
    <row r="452" spans="101:101" x14ac:dyDescent="0.45">
      <c r="CW452"/>
    </row>
    <row r="453" spans="101:101" x14ac:dyDescent="0.45">
      <c r="CW453"/>
    </row>
    <row r="454" spans="101:101" x14ac:dyDescent="0.45">
      <c r="CW454"/>
    </row>
    <row r="455" spans="101:101" x14ac:dyDescent="0.45">
      <c r="CW455"/>
    </row>
    <row r="456" spans="101:101" x14ac:dyDescent="0.45">
      <c r="CW456"/>
    </row>
    <row r="457" spans="101:101" x14ac:dyDescent="0.45">
      <c r="CW457"/>
    </row>
    <row r="458" spans="101:101" x14ac:dyDescent="0.45">
      <c r="CW458"/>
    </row>
    <row r="459" spans="101:101" x14ac:dyDescent="0.45">
      <c r="CW459"/>
    </row>
    <row r="460" spans="101:101" x14ac:dyDescent="0.45">
      <c r="CW460"/>
    </row>
    <row r="461" spans="101:101" x14ac:dyDescent="0.45">
      <c r="CW461"/>
    </row>
    <row r="462" spans="101:101" x14ac:dyDescent="0.45">
      <c r="CW462"/>
    </row>
    <row r="463" spans="101:101" x14ac:dyDescent="0.45">
      <c r="CW463"/>
    </row>
    <row r="464" spans="101:101" x14ac:dyDescent="0.45">
      <c r="CW464"/>
    </row>
    <row r="465" spans="101:101" x14ac:dyDescent="0.45">
      <c r="CW465"/>
    </row>
    <row r="466" spans="101:101" x14ac:dyDescent="0.45">
      <c r="CW466"/>
    </row>
    <row r="467" spans="101:101" x14ac:dyDescent="0.45">
      <c r="CW467"/>
    </row>
    <row r="468" spans="101:101" x14ac:dyDescent="0.45">
      <c r="CW468"/>
    </row>
    <row r="469" spans="101:101" x14ac:dyDescent="0.45">
      <c r="CW469"/>
    </row>
    <row r="470" spans="101:101" x14ac:dyDescent="0.45">
      <c r="CW470"/>
    </row>
    <row r="471" spans="101:101" x14ac:dyDescent="0.45">
      <c r="CW471"/>
    </row>
    <row r="472" spans="101:101" x14ac:dyDescent="0.45">
      <c r="CW472"/>
    </row>
    <row r="473" spans="101:101" x14ac:dyDescent="0.45">
      <c r="CW473"/>
    </row>
    <row r="474" spans="101:101" x14ac:dyDescent="0.45">
      <c r="CW474"/>
    </row>
    <row r="475" spans="101:101" x14ac:dyDescent="0.45">
      <c r="CW475"/>
    </row>
    <row r="476" spans="101:101" x14ac:dyDescent="0.45">
      <c r="CW476"/>
    </row>
    <row r="477" spans="101:101" x14ac:dyDescent="0.45">
      <c r="CW477"/>
    </row>
    <row r="478" spans="101:101" x14ac:dyDescent="0.45">
      <c r="CW478"/>
    </row>
    <row r="479" spans="101:101" x14ac:dyDescent="0.45">
      <c r="CW479"/>
    </row>
    <row r="480" spans="101:101" x14ac:dyDescent="0.45">
      <c r="CW480"/>
    </row>
    <row r="481" spans="101:101" x14ac:dyDescent="0.45">
      <c r="CW481"/>
    </row>
    <row r="482" spans="101:101" x14ac:dyDescent="0.45">
      <c r="CW482"/>
    </row>
    <row r="483" spans="101:101" x14ac:dyDescent="0.45">
      <c r="CW483"/>
    </row>
    <row r="484" spans="101:101" x14ac:dyDescent="0.45">
      <c r="CW484"/>
    </row>
    <row r="485" spans="101:101" x14ac:dyDescent="0.45">
      <c r="CW485"/>
    </row>
    <row r="486" spans="101:101" x14ac:dyDescent="0.45">
      <c r="CW486"/>
    </row>
    <row r="487" spans="101:101" x14ac:dyDescent="0.45">
      <c r="CW487"/>
    </row>
    <row r="488" spans="101:101" x14ac:dyDescent="0.45">
      <c r="CW488"/>
    </row>
    <row r="489" spans="101:101" x14ac:dyDescent="0.45">
      <c r="CW489"/>
    </row>
    <row r="490" spans="101:101" x14ac:dyDescent="0.45">
      <c r="CW490"/>
    </row>
    <row r="491" spans="101:101" x14ac:dyDescent="0.45">
      <c r="CW491"/>
    </row>
    <row r="492" spans="101:101" x14ac:dyDescent="0.45">
      <c r="CW492"/>
    </row>
    <row r="493" spans="101:101" x14ac:dyDescent="0.45">
      <c r="CW493"/>
    </row>
    <row r="494" spans="101:101" x14ac:dyDescent="0.45">
      <c r="CW494"/>
    </row>
    <row r="495" spans="101:101" x14ac:dyDescent="0.45">
      <c r="CW495"/>
    </row>
    <row r="496" spans="101:101" x14ac:dyDescent="0.45">
      <c r="CW496"/>
    </row>
    <row r="497" spans="101:101" x14ac:dyDescent="0.45">
      <c r="CW497"/>
    </row>
    <row r="498" spans="101:101" x14ac:dyDescent="0.45">
      <c r="CW498"/>
    </row>
    <row r="499" spans="101:101" x14ac:dyDescent="0.45">
      <c r="CW499"/>
    </row>
    <row r="500" spans="101:101" x14ac:dyDescent="0.45">
      <c r="CW500"/>
    </row>
    <row r="501" spans="101:101" x14ac:dyDescent="0.45">
      <c r="CW501"/>
    </row>
    <row r="502" spans="101:101" x14ac:dyDescent="0.45">
      <c r="CW502"/>
    </row>
    <row r="503" spans="101:101" x14ac:dyDescent="0.45">
      <c r="CW503"/>
    </row>
    <row r="504" spans="101:101" x14ac:dyDescent="0.45">
      <c r="CW504"/>
    </row>
    <row r="505" spans="101:101" x14ac:dyDescent="0.45">
      <c r="CW505"/>
    </row>
    <row r="506" spans="101:101" x14ac:dyDescent="0.45">
      <c r="CW506"/>
    </row>
    <row r="507" spans="101:101" x14ac:dyDescent="0.45">
      <c r="CW507"/>
    </row>
    <row r="508" spans="101:101" x14ac:dyDescent="0.45">
      <c r="CW508"/>
    </row>
    <row r="509" spans="101:101" x14ac:dyDescent="0.45">
      <c r="CW509"/>
    </row>
    <row r="510" spans="101:101" x14ac:dyDescent="0.45">
      <c r="CW510"/>
    </row>
    <row r="511" spans="101:101" x14ac:dyDescent="0.45">
      <c r="CW511"/>
    </row>
    <row r="512" spans="101:101" x14ac:dyDescent="0.45">
      <c r="CW512"/>
    </row>
    <row r="513" spans="101:101" x14ac:dyDescent="0.45">
      <c r="CW513"/>
    </row>
    <row r="514" spans="101:101" x14ac:dyDescent="0.45">
      <c r="CW514"/>
    </row>
    <row r="515" spans="101:101" x14ac:dyDescent="0.45">
      <c r="CW515"/>
    </row>
    <row r="516" spans="101:101" x14ac:dyDescent="0.45">
      <c r="CW516"/>
    </row>
    <row r="517" spans="101:101" x14ac:dyDescent="0.45">
      <c r="CW517"/>
    </row>
    <row r="518" spans="101:101" x14ac:dyDescent="0.45">
      <c r="CW518"/>
    </row>
    <row r="519" spans="101:101" x14ac:dyDescent="0.45">
      <c r="CW519"/>
    </row>
    <row r="520" spans="101:101" x14ac:dyDescent="0.45">
      <c r="CW520"/>
    </row>
    <row r="521" spans="101:101" x14ac:dyDescent="0.45">
      <c r="CW521"/>
    </row>
    <row r="522" spans="101:101" x14ac:dyDescent="0.45">
      <c r="CW522"/>
    </row>
    <row r="523" spans="101:101" x14ac:dyDescent="0.45">
      <c r="CW523"/>
    </row>
    <row r="524" spans="101:101" x14ac:dyDescent="0.45">
      <c r="CW524"/>
    </row>
    <row r="525" spans="101:101" x14ac:dyDescent="0.45">
      <c r="CW525"/>
    </row>
    <row r="526" spans="101:101" x14ac:dyDescent="0.45">
      <c r="CW526"/>
    </row>
    <row r="527" spans="101:101" x14ac:dyDescent="0.45">
      <c r="CW527"/>
    </row>
    <row r="528" spans="101:101" x14ac:dyDescent="0.45">
      <c r="CW528"/>
    </row>
    <row r="529" spans="101:101" x14ac:dyDescent="0.45">
      <c r="CW529"/>
    </row>
    <row r="530" spans="101:101" x14ac:dyDescent="0.45">
      <c r="CW530"/>
    </row>
    <row r="531" spans="101:101" x14ac:dyDescent="0.45">
      <c r="CW531"/>
    </row>
    <row r="532" spans="101:101" x14ac:dyDescent="0.45">
      <c r="CW532"/>
    </row>
    <row r="533" spans="101:101" x14ac:dyDescent="0.45">
      <c r="CW533"/>
    </row>
    <row r="534" spans="101:101" x14ac:dyDescent="0.45">
      <c r="CW534"/>
    </row>
    <row r="535" spans="101:101" x14ac:dyDescent="0.45">
      <c r="CW535"/>
    </row>
    <row r="536" spans="101:101" x14ac:dyDescent="0.45">
      <c r="CW536"/>
    </row>
    <row r="537" spans="101:101" x14ac:dyDescent="0.45">
      <c r="CW537"/>
    </row>
    <row r="538" spans="101:101" x14ac:dyDescent="0.45">
      <c r="CW538"/>
    </row>
    <row r="539" spans="101:101" x14ac:dyDescent="0.45">
      <c r="CW539"/>
    </row>
    <row r="540" spans="101:101" x14ac:dyDescent="0.45">
      <c r="CW540"/>
    </row>
    <row r="541" spans="101:101" x14ac:dyDescent="0.45">
      <c r="CW541"/>
    </row>
    <row r="542" spans="101:101" x14ac:dyDescent="0.45">
      <c r="CW542"/>
    </row>
    <row r="543" spans="101:101" x14ac:dyDescent="0.45">
      <c r="CW543"/>
    </row>
    <row r="544" spans="101:101" x14ac:dyDescent="0.45">
      <c r="CW544"/>
    </row>
    <row r="545" spans="101:101" x14ac:dyDescent="0.45">
      <c r="CW545"/>
    </row>
    <row r="546" spans="101:101" x14ac:dyDescent="0.45">
      <c r="CW546"/>
    </row>
    <row r="547" spans="101:101" x14ac:dyDescent="0.45">
      <c r="CW547"/>
    </row>
    <row r="548" spans="101:101" x14ac:dyDescent="0.45">
      <c r="CW548"/>
    </row>
    <row r="549" spans="101:101" x14ac:dyDescent="0.45">
      <c r="CW549"/>
    </row>
    <row r="550" spans="101:101" x14ac:dyDescent="0.45">
      <c r="CW550"/>
    </row>
    <row r="551" spans="101:101" x14ac:dyDescent="0.45">
      <c r="CW551"/>
    </row>
    <row r="552" spans="101:101" x14ac:dyDescent="0.45">
      <c r="CW552"/>
    </row>
    <row r="553" spans="101:101" x14ac:dyDescent="0.45">
      <c r="CW553"/>
    </row>
    <row r="554" spans="101:101" x14ac:dyDescent="0.45">
      <c r="CW554"/>
    </row>
    <row r="555" spans="101:101" x14ac:dyDescent="0.45">
      <c r="CW555"/>
    </row>
    <row r="556" spans="101:101" x14ac:dyDescent="0.45">
      <c r="CW556"/>
    </row>
    <row r="557" spans="101:101" x14ac:dyDescent="0.45">
      <c r="CW557"/>
    </row>
    <row r="558" spans="101:101" x14ac:dyDescent="0.45">
      <c r="CW558"/>
    </row>
    <row r="559" spans="101:101" x14ac:dyDescent="0.45">
      <c r="CW559"/>
    </row>
    <row r="560" spans="101:101" x14ac:dyDescent="0.45">
      <c r="CW560"/>
    </row>
    <row r="561" spans="101:101" x14ac:dyDescent="0.45">
      <c r="CW561"/>
    </row>
    <row r="562" spans="101:101" x14ac:dyDescent="0.45">
      <c r="CW562"/>
    </row>
    <row r="563" spans="101:101" x14ac:dyDescent="0.45">
      <c r="CW563"/>
    </row>
    <row r="564" spans="101:101" x14ac:dyDescent="0.45">
      <c r="CW564"/>
    </row>
    <row r="565" spans="101:101" x14ac:dyDescent="0.45">
      <c r="CW565"/>
    </row>
    <row r="566" spans="101:101" x14ac:dyDescent="0.45">
      <c r="CW566"/>
    </row>
    <row r="567" spans="101:101" x14ac:dyDescent="0.45">
      <c r="CW567"/>
    </row>
    <row r="568" spans="101:101" x14ac:dyDescent="0.45">
      <c r="CW568"/>
    </row>
    <row r="569" spans="101:101" x14ac:dyDescent="0.45">
      <c r="CW569"/>
    </row>
    <row r="570" spans="101:101" x14ac:dyDescent="0.45">
      <c r="CW570"/>
    </row>
    <row r="571" spans="101:101" x14ac:dyDescent="0.45">
      <c r="CW571"/>
    </row>
    <row r="572" spans="101:101" x14ac:dyDescent="0.45">
      <c r="CW572"/>
    </row>
    <row r="573" spans="101:101" x14ac:dyDescent="0.45">
      <c r="CW573"/>
    </row>
    <row r="574" spans="101:101" x14ac:dyDescent="0.45">
      <c r="CW574"/>
    </row>
    <row r="575" spans="101:101" x14ac:dyDescent="0.45">
      <c r="CW575"/>
    </row>
    <row r="576" spans="101:101" x14ac:dyDescent="0.45">
      <c r="CW576"/>
    </row>
    <row r="577" spans="101:101" x14ac:dyDescent="0.45">
      <c r="CW577"/>
    </row>
    <row r="578" spans="101:101" x14ac:dyDescent="0.45">
      <c r="CW578"/>
    </row>
    <row r="579" spans="101:101" x14ac:dyDescent="0.45">
      <c r="CW579"/>
    </row>
    <row r="580" spans="101:101" x14ac:dyDescent="0.45">
      <c r="CW580"/>
    </row>
    <row r="581" spans="101:101" x14ac:dyDescent="0.45">
      <c r="CW581"/>
    </row>
    <row r="582" spans="101:101" x14ac:dyDescent="0.45">
      <c r="CW582"/>
    </row>
    <row r="583" spans="101:101" x14ac:dyDescent="0.45">
      <c r="CW583"/>
    </row>
    <row r="584" spans="101:101" x14ac:dyDescent="0.45">
      <c r="CW584"/>
    </row>
    <row r="585" spans="101:101" x14ac:dyDescent="0.45">
      <c r="CW585"/>
    </row>
    <row r="586" spans="101:101" x14ac:dyDescent="0.45">
      <c r="CW586"/>
    </row>
    <row r="587" spans="101:101" x14ac:dyDescent="0.45">
      <c r="CW587"/>
    </row>
    <row r="588" spans="101:101" x14ac:dyDescent="0.45">
      <c r="CW588"/>
    </row>
    <row r="589" spans="101:101" x14ac:dyDescent="0.45">
      <c r="CW589"/>
    </row>
    <row r="590" spans="101:101" x14ac:dyDescent="0.45">
      <c r="CW590"/>
    </row>
    <row r="591" spans="101:101" x14ac:dyDescent="0.45">
      <c r="CW591"/>
    </row>
    <row r="592" spans="101:101" x14ac:dyDescent="0.45">
      <c r="CW592"/>
    </row>
    <row r="593" spans="101:101" x14ac:dyDescent="0.45">
      <c r="CW593"/>
    </row>
    <row r="594" spans="101:101" x14ac:dyDescent="0.45">
      <c r="CW594"/>
    </row>
    <row r="595" spans="101:101" x14ac:dyDescent="0.45">
      <c r="CW595"/>
    </row>
    <row r="596" spans="101:101" x14ac:dyDescent="0.45">
      <c r="CW596"/>
    </row>
    <row r="597" spans="101:101" x14ac:dyDescent="0.45">
      <c r="CW597"/>
    </row>
    <row r="598" spans="101:101" x14ac:dyDescent="0.45">
      <c r="CW598"/>
    </row>
    <row r="599" spans="101:101" x14ac:dyDescent="0.45">
      <c r="CW599"/>
    </row>
    <row r="600" spans="101:101" x14ac:dyDescent="0.45">
      <c r="CW600"/>
    </row>
    <row r="601" spans="101:101" x14ac:dyDescent="0.45">
      <c r="CW601"/>
    </row>
    <row r="602" spans="101:101" x14ac:dyDescent="0.45">
      <c r="CW602"/>
    </row>
    <row r="603" spans="101:101" x14ac:dyDescent="0.45">
      <c r="CW603"/>
    </row>
    <row r="604" spans="101:101" x14ac:dyDescent="0.45">
      <c r="CW604"/>
    </row>
    <row r="605" spans="101:101" x14ac:dyDescent="0.45">
      <c r="CW605"/>
    </row>
    <row r="606" spans="101:101" x14ac:dyDescent="0.45">
      <c r="CW606"/>
    </row>
    <row r="607" spans="101:101" x14ac:dyDescent="0.45">
      <c r="CW607"/>
    </row>
    <row r="608" spans="101:101" x14ac:dyDescent="0.45">
      <c r="CW608"/>
    </row>
    <row r="609" spans="101:101" x14ac:dyDescent="0.45">
      <c r="CW609"/>
    </row>
    <row r="610" spans="101:101" x14ac:dyDescent="0.45">
      <c r="CW610"/>
    </row>
    <row r="611" spans="101:101" x14ac:dyDescent="0.45">
      <c r="CW611"/>
    </row>
    <row r="612" spans="101:101" x14ac:dyDescent="0.45">
      <c r="CW612"/>
    </row>
    <row r="613" spans="101:101" x14ac:dyDescent="0.45">
      <c r="CW613"/>
    </row>
    <row r="614" spans="101:101" x14ac:dyDescent="0.45">
      <c r="CW614"/>
    </row>
    <row r="615" spans="101:101" x14ac:dyDescent="0.45">
      <c r="CW615"/>
    </row>
    <row r="616" spans="101:101" x14ac:dyDescent="0.45">
      <c r="CW616"/>
    </row>
    <row r="617" spans="101:101" x14ac:dyDescent="0.45">
      <c r="CW617"/>
    </row>
    <row r="618" spans="101:101" x14ac:dyDescent="0.45">
      <c r="CW618"/>
    </row>
    <row r="619" spans="101:101" x14ac:dyDescent="0.45">
      <c r="CW619"/>
    </row>
    <row r="620" spans="101:101" x14ac:dyDescent="0.45">
      <c r="CW620"/>
    </row>
    <row r="621" spans="101:101" x14ac:dyDescent="0.45">
      <c r="CW621"/>
    </row>
    <row r="622" spans="101:101" x14ac:dyDescent="0.45">
      <c r="CW622"/>
    </row>
    <row r="623" spans="101:101" x14ac:dyDescent="0.45">
      <c r="CW623"/>
    </row>
    <row r="624" spans="101:101" x14ac:dyDescent="0.45">
      <c r="CW624"/>
    </row>
    <row r="625" spans="101:101" x14ac:dyDescent="0.45">
      <c r="CW625"/>
    </row>
    <row r="626" spans="101:101" x14ac:dyDescent="0.45">
      <c r="CW626"/>
    </row>
    <row r="627" spans="101:101" x14ac:dyDescent="0.45">
      <c r="CW627"/>
    </row>
    <row r="628" spans="101:101" x14ac:dyDescent="0.45">
      <c r="CW628"/>
    </row>
    <row r="629" spans="101:101" x14ac:dyDescent="0.45">
      <c r="CW629"/>
    </row>
    <row r="630" spans="101:101" x14ac:dyDescent="0.45">
      <c r="CW630"/>
    </row>
    <row r="631" spans="101:101" x14ac:dyDescent="0.45">
      <c r="CW631"/>
    </row>
    <row r="632" spans="101:101" x14ac:dyDescent="0.45">
      <c r="CW632"/>
    </row>
    <row r="633" spans="101:101" x14ac:dyDescent="0.45">
      <c r="CW633"/>
    </row>
    <row r="634" spans="101:101" x14ac:dyDescent="0.45">
      <c r="CW634"/>
    </row>
    <row r="635" spans="101:101" x14ac:dyDescent="0.45">
      <c r="CW635"/>
    </row>
    <row r="636" spans="101:101" x14ac:dyDescent="0.45">
      <c r="CW636"/>
    </row>
    <row r="637" spans="101:101" x14ac:dyDescent="0.45">
      <c r="CW637"/>
    </row>
    <row r="638" spans="101:101" x14ac:dyDescent="0.45">
      <c r="CW638"/>
    </row>
    <row r="639" spans="101:101" x14ac:dyDescent="0.45">
      <c r="CW639"/>
    </row>
    <row r="640" spans="101:101" x14ac:dyDescent="0.45">
      <c r="CW640"/>
    </row>
    <row r="641" spans="101:101" x14ac:dyDescent="0.45">
      <c r="CW641"/>
    </row>
    <row r="642" spans="101:101" x14ac:dyDescent="0.45">
      <c r="CW642"/>
    </row>
    <row r="643" spans="101:101" x14ac:dyDescent="0.45">
      <c r="CW643"/>
    </row>
    <row r="644" spans="101:101" x14ac:dyDescent="0.45">
      <c r="CW644"/>
    </row>
  </sheetData>
  <mergeCells count="424">
    <mergeCell ref="CD6:CD7"/>
    <mergeCell ref="BS6:BS7"/>
    <mergeCell ref="BI6:BI7"/>
    <mergeCell ref="BJ6:BJ7"/>
    <mergeCell ref="BK6:BK7"/>
    <mergeCell ref="BL6:BL7"/>
    <mergeCell ref="BM6:BM7"/>
    <mergeCell ref="EN6:EN8"/>
    <mergeCell ref="B1:FN1"/>
    <mergeCell ref="B2:EU2"/>
    <mergeCell ref="C3:AD3"/>
    <mergeCell ref="AE3:BE3"/>
    <mergeCell ref="BF3:CG3"/>
    <mergeCell ref="DH3:DK3"/>
    <mergeCell ref="DL3:EL3"/>
    <mergeCell ref="EM3:FN3"/>
    <mergeCell ref="B5:CG5"/>
    <mergeCell ref="CI5:FN5"/>
    <mergeCell ref="EO6:EO8"/>
    <mergeCell ref="EP6:EP8"/>
    <mergeCell ref="B8:CG8"/>
    <mergeCell ref="BZ6:BZ7"/>
    <mergeCell ref="CA6:CA7"/>
    <mergeCell ref="CB6:CB7"/>
    <mergeCell ref="CC6:CC7"/>
    <mergeCell ref="BF6:BF7"/>
    <mergeCell ref="BG6:BG7"/>
    <mergeCell ref="BH6:BH7"/>
    <mergeCell ref="FL6:FL8"/>
    <mergeCell ref="FM6:FM8"/>
    <mergeCell ref="FN6:FN8"/>
    <mergeCell ref="FC6:FC8"/>
    <mergeCell ref="FD6:FD8"/>
    <mergeCell ref="FE6:FE8"/>
    <mergeCell ref="FF6:FF8"/>
    <mergeCell ref="FG6:FG8"/>
    <mergeCell ref="FH6:FH8"/>
    <mergeCell ref="CE6:CE7"/>
    <mergeCell ref="BT6:BT7"/>
    <mergeCell ref="BU6:BU7"/>
    <mergeCell ref="BV6:BV7"/>
    <mergeCell ref="BW6:BW7"/>
    <mergeCell ref="BX6:BX7"/>
    <mergeCell ref="BY6:BY7"/>
    <mergeCell ref="BN6:BN7"/>
    <mergeCell ref="BO6:BO7"/>
    <mergeCell ref="BP6:BP7"/>
    <mergeCell ref="BQ6:BQ7"/>
    <mergeCell ref="BR6:BR7"/>
    <mergeCell ref="BF9:BF12"/>
    <mergeCell ref="BG9:BG12"/>
    <mergeCell ref="BH9:BH12"/>
    <mergeCell ref="BI9:BI12"/>
    <mergeCell ref="BJ9:BJ12"/>
    <mergeCell ref="BK9:BK12"/>
    <mergeCell ref="FI6:FI8"/>
    <mergeCell ref="FJ6:FJ8"/>
    <mergeCell ref="CF6:CF7"/>
    <mergeCell ref="CG6:CG7"/>
    <mergeCell ref="EM6:EM8"/>
    <mergeCell ref="BR9:BR12"/>
    <mergeCell ref="BS9:BS12"/>
    <mergeCell ref="BT9:BT12"/>
    <mergeCell ref="BU9:BU12"/>
    <mergeCell ref="BV9:BV12"/>
    <mergeCell ref="BW9:BW12"/>
    <mergeCell ref="BL9:BL12"/>
    <mergeCell ref="BM9:BM12"/>
    <mergeCell ref="BN9:BN12"/>
    <mergeCell ref="BO9:BO12"/>
    <mergeCell ref="BP9:BP12"/>
    <mergeCell ref="BQ9:BQ12"/>
    <mergeCell ref="FK6:FK8"/>
    <mergeCell ref="EW6:EW8"/>
    <mergeCell ref="EX6:EX8"/>
    <mergeCell ref="EY6:EY8"/>
    <mergeCell ref="EZ6:EZ8"/>
    <mergeCell ref="FA6:FA8"/>
    <mergeCell ref="FB6:FB8"/>
    <mergeCell ref="EQ6:EQ8"/>
    <mergeCell ref="ER6:ER8"/>
    <mergeCell ref="ES6:ES8"/>
    <mergeCell ref="ET6:ET8"/>
    <mergeCell ref="EU6:EU8"/>
    <mergeCell ref="EV6:EV8"/>
    <mergeCell ref="EQ10:EQ19"/>
    <mergeCell ref="BX9:BX12"/>
    <mergeCell ref="BY9:BY12"/>
    <mergeCell ref="BZ9:BZ12"/>
    <mergeCell ref="CA9:CA12"/>
    <mergeCell ref="CB9:CB12"/>
    <mergeCell ref="CC9:CC12"/>
    <mergeCell ref="CB14:CB17"/>
    <mergeCell ref="CC14:CC17"/>
    <mergeCell ref="CD14:CD17"/>
    <mergeCell ref="CE14:CE17"/>
    <mergeCell ref="CF14:CF17"/>
    <mergeCell ref="CG14:CG17"/>
    <mergeCell ref="FE10:FE19"/>
    <mergeCell ref="FF10:FF19"/>
    <mergeCell ref="FG10:FG19"/>
    <mergeCell ref="FH10:FH19"/>
    <mergeCell ref="FI10:FI19"/>
    <mergeCell ref="EX10:EX19"/>
    <mergeCell ref="EY10:EY19"/>
    <mergeCell ref="EZ10:EZ19"/>
    <mergeCell ref="FA10:FA19"/>
    <mergeCell ref="FB10:FB19"/>
    <mergeCell ref="FC10:FC19"/>
    <mergeCell ref="BJ14:BJ17"/>
    <mergeCell ref="BK14:BK17"/>
    <mergeCell ref="BL14:BL17"/>
    <mergeCell ref="BM14:BM17"/>
    <mergeCell ref="BN14:BN17"/>
    <mergeCell ref="BO14:BO17"/>
    <mergeCell ref="BH14:BH17"/>
    <mergeCell ref="BI14:BI17"/>
    <mergeCell ref="FD10:FD19"/>
    <mergeCell ref="ER10:ER19"/>
    <mergeCell ref="ES10:ES19"/>
    <mergeCell ref="ET10:ET19"/>
    <mergeCell ref="EU10:EU19"/>
    <mergeCell ref="EV10:EV19"/>
    <mergeCell ref="EW10:EW19"/>
    <mergeCell ref="CD9:CD12"/>
    <mergeCell ref="CE9:CE12"/>
    <mergeCell ref="CF9:CF12"/>
    <mergeCell ref="CG9:CG12"/>
    <mergeCell ref="CI9:FN9"/>
    <mergeCell ref="EM10:EM19"/>
    <mergeCell ref="EN10:EN19"/>
    <mergeCell ref="EO10:EO19"/>
    <mergeCell ref="EP10:EP19"/>
    <mergeCell ref="BV14:BV17"/>
    <mergeCell ref="BW14:BW17"/>
    <mergeCell ref="BX14:BX17"/>
    <mergeCell ref="BY14:BY17"/>
    <mergeCell ref="BZ14:BZ17"/>
    <mergeCell ref="CA14:CA17"/>
    <mergeCell ref="BM21:BM23"/>
    <mergeCell ref="BN21:BN23"/>
    <mergeCell ref="BO21:BO23"/>
    <mergeCell ref="BP21:BP23"/>
    <mergeCell ref="BQ21:BQ23"/>
    <mergeCell ref="BR21:BR23"/>
    <mergeCell ref="B18:CG18"/>
    <mergeCell ref="B20:CD20"/>
    <mergeCell ref="BU21:BU23"/>
    <mergeCell ref="BV21:BV23"/>
    <mergeCell ref="BW21:BW23"/>
    <mergeCell ref="BX21:BX23"/>
    <mergeCell ref="BP14:BP17"/>
    <mergeCell ref="BQ14:BQ17"/>
    <mergeCell ref="BR14:BR17"/>
    <mergeCell ref="BS14:BS17"/>
    <mergeCell ref="BT14:BT17"/>
    <mergeCell ref="BU14:BU17"/>
    <mergeCell ref="CI20:FN20"/>
    <mergeCell ref="BF21:BF23"/>
    <mergeCell ref="BG21:BG23"/>
    <mergeCell ref="BH21:BH23"/>
    <mergeCell ref="BI21:BI23"/>
    <mergeCell ref="BJ21:BJ23"/>
    <mergeCell ref="BK21:BK23"/>
    <mergeCell ref="BL21:BL23"/>
    <mergeCell ref="FJ10:FJ19"/>
    <mergeCell ref="FK10:FK19"/>
    <mergeCell ref="FL10:FL19"/>
    <mergeCell ref="FM10:FM19"/>
    <mergeCell ref="FN10:FN19"/>
    <mergeCell ref="B13:CG13"/>
    <mergeCell ref="BF14:BF17"/>
    <mergeCell ref="BG14:BG17"/>
    <mergeCell ref="BY21:BY23"/>
    <mergeCell ref="BZ21:BZ23"/>
    <mergeCell ref="CA21:CA23"/>
    <mergeCell ref="CB21:CB23"/>
    <mergeCell ref="CC21:CC23"/>
    <mergeCell ref="CD21:CD23"/>
    <mergeCell ref="BS21:BS23"/>
    <mergeCell ref="BT21:BT23"/>
    <mergeCell ref="EP21:EP29"/>
    <mergeCell ref="EQ21:EQ29"/>
    <mergeCell ref="ER21:ER29"/>
    <mergeCell ref="ES21:ES29"/>
    <mergeCell ref="ET21:ET29"/>
    <mergeCell ref="EU21:EU29"/>
    <mergeCell ref="CE21:CE23"/>
    <mergeCell ref="CF21:CF23"/>
    <mergeCell ref="CG21:CG23"/>
    <mergeCell ref="EM21:EM29"/>
    <mergeCell ref="EN21:EN29"/>
    <mergeCell ref="EO21:EO29"/>
    <mergeCell ref="CF25:CF29"/>
    <mergeCell ref="CG25:CG29"/>
    <mergeCell ref="FD21:FD29"/>
    <mergeCell ref="FE21:FE29"/>
    <mergeCell ref="FF21:FF29"/>
    <mergeCell ref="FG21:FG29"/>
    <mergeCell ref="EV21:EV29"/>
    <mergeCell ref="EW21:EW29"/>
    <mergeCell ref="EX21:EX29"/>
    <mergeCell ref="EY21:EY29"/>
    <mergeCell ref="EZ21:EZ29"/>
    <mergeCell ref="FA21:FA29"/>
    <mergeCell ref="BN25:BN29"/>
    <mergeCell ref="BO25:BO29"/>
    <mergeCell ref="BP25:BP29"/>
    <mergeCell ref="BQ25:BQ29"/>
    <mergeCell ref="BR25:BR29"/>
    <mergeCell ref="BS25:BS29"/>
    <mergeCell ref="FN21:FN29"/>
    <mergeCell ref="B24:CD24"/>
    <mergeCell ref="BF25:BF29"/>
    <mergeCell ref="BG25:BG29"/>
    <mergeCell ref="BH25:BH29"/>
    <mergeCell ref="BI25:BI29"/>
    <mergeCell ref="BJ25:BJ29"/>
    <mergeCell ref="BK25:BK29"/>
    <mergeCell ref="BL25:BL29"/>
    <mergeCell ref="BM25:BM29"/>
    <mergeCell ref="FH21:FH29"/>
    <mergeCell ref="FI21:FI29"/>
    <mergeCell ref="FJ21:FJ29"/>
    <mergeCell ref="FK21:FK29"/>
    <mergeCell ref="FL21:FL29"/>
    <mergeCell ref="FM21:FM29"/>
    <mergeCell ref="FB21:FB29"/>
    <mergeCell ref="FC21:FC29"/>
    <mergeCell ref="BZ25:BZ29"/>
    <mergeCell ref="CA25:CA29"/>
    <mergeCell ref="CB25:CB29"/>
    <mergeCell ref="CC25:CC29"/>
    <mergeCell ref="CD25:CD29"/>
    <mergeCell ref="CE25:CE29"/>
    <mergeCell ref="BT25:BT29"/>
    <mergeCell ref="BU25:BU29"/>
    <mergeCell ref="BV25:BV29"/>
    <mergeCell ref="BW25:BW29"/>
    <mergeCell ref="BX25:BX29"/>
    <mergeCell ref="BY25:BY29"/>
    <mergeCell ref="B30:CG30"/>
    <mergeCell ref="CI30:FN30"/>
    <mergeCell ref="BF31:BF32"/>
    <mergeCell ref="BG31:BG32"/>
    <mergeCell ref="BH31:BH32"/>
    <mergeCell ref="BI31:BI32"/>
    <mergeCell ref="BJ31:BJ32"/>
    <mergeCell ref="BK31:BK32"/>
    <mergeCell ref="BL31:BL32"/>
    <mergeCell ref="BM31:BM32"/>
    <mergeCell ref="EN31:EN35"/>
    <mergeCell ref="EO31:EO35"/>
    <mergeCell ref="EP31:EP35"/>
    <mergeCell ref="B33:CG33"/>
    <mergeCell ref="BF34:BF36"/>
    <mergeCell ref="BG34:BG36"/>
    <mergeCell ref="BH34:BH36"/>
    <mergeCell ref="BZ31:BZ32"/>
    <mergeCell ref="CA31:CA32"/>
    <mergeCell ref="CB31:CB32"/>
    <mergeCell ref="CC31:CC32"/>
    <mergeCell ref="CD31:CD32"/>
    <mergeCell ref="CE31:CE32"/>
    <mergeCell ref="BT31:BT32"/>
    <mergeCell ref="BU31:BU32"/>
    <mergeCell ref="BV31:BV32"/>
    <mergeCell ref="BW31:BW32"/>
    <mergeCell ref="BX31:BX32"/>
    <mergeCell ref="BY31:BY32"/>
    <mergeCell ref="BN31:BN32"/>
    <mergeCell ref="BO31:BO32"/>
    <mergeCell ref="BP31:BP32"/>
    <mergeCell ref="BQ31:BQ32"/>
    <mergeCell ref="BR31:BR32"/>
    <mergeCell ref="BS31:BS32"/>
    <mergeCell ref="FL31:FL35"/>
    <mergeCell ref="FM31:FM35"/>
    <mergeCell ref="FN31:FN35"/>
    <mergeCell ref="FC31:FC35"/>
    <mergeCell ref="FD31:FD35"/>
    <mergeCell ref="FE31:FE35"/>
    <mergeCell ref="FF31:FF35"/>
    <mergeCell ref="FG31:FG35"/>
    <mergeCell ref="FH31:FH35"/>
    <mergeCell ref="BI34:BI36"/>
    <mergeCell ref="BJ34:BJ36"/>
    <mergeCell ref="BK34:BK36"/>
    <mergeCell ref="BL34:BL36"/>
    <mergeCell ref="BM34:BM36"/>
    <mergeCell ref="BN34:BN36"/>
    <mergeCell ref="FI31:FI35"/>
    <mergeCell ref="FJ31:FJ35"/>
    <mergeCell ref="FK31:FK35"/>
    <mergeCell ref="EW31:EW35"/>
    <mergeCell ref="EX31:EX35"/>
    <mergeCell ref="EY31:EY35"/>
    <mergeCell ref="EZ31:EZ35"/>
    <mergeCell ref="FA31:FA35"/>
    <mergeCell ref="FB31:FB35"/>
    <mergeCell ref="EQ31:EQ35"/>
    <mergeCell ref="ER31:ER35"/>
    <mergeCell ref="ES31:ES35"/>
    <mergeCell ref="ET31:ET35"/>
    <mergeCell ref="EU31:EU35"/>
    <mergeCell ref="EV31:EV35"/>
    <mergeCell ref="CF31:CF32"/>
    <mergeCell ref="CG31:CG32"/>
    <mergeCell ref="EM31:EM35"/>
    <mergeCell ref="BU34:BU36"/>
    <mergeCell ref="BV34:BV36"/>
    <mergeCell ref="BW34:BW36"/>
    <mergeCell ref="BX34:BX36"/>
    <mergeCell ref="BY34:BY36"/>
    <mergeCell ref="BZ34:BZ36"/>
    <mergeCell ref="BO34:BO36"/>
    <mergeCell ref="BP34:BP36"/>
    <mergeCell ref="BQ34:BQ36"/>
    <mergeCell ref="BR34:BR36"/>
    <mergeCell ref="BS34:BS36"/>
    <mergeCell ref="BT34:BT36"/>
    <mergeCell ref="FD37:FD41"/>
    <mergeCell ref="FE37:FE41"/>
    <mergeCell ref="ET37:ET41"/>
    <mergeCell ref="EU37:EU41"/>
    <mergeCell ref="EV37:EV41"/>
    <mergeCell ref="EW37:EW41"/>
    <mergeCell ref="EX37:EX41"/>
    <mergeCell ref="EY37:EY41"/>
    <mergeCell ref="CG34:CG36"/>
    <mergeCell ref="CI36:FN36"/>
    <mergeCell ref="B37:CG37"/>
    <mergeCell ref="EM37:EM41"/>
    <mergeCell ref="EN37:EN41"/>
    <mergeCell ref="EO37:EO41"/>
    <mergeCell ref="EP37:EP41"/>
    <mergeCell ref="EQ37:EQ41"/>
    <mergeCell ref="ER37:ER41"/>
    <mergeCell ref="ES37:ES41"/>
    <mergeCell ref="CA34:CA36"/>
    <mergeCell ref="CB34:CB36"/>
    <mergeCell ref="CC34:CC36"/>
    <mergeCell ref="CD34:CD36"/>
    <mergeCell ref="CE34:CE36"/>
    <mergeCell ref="CF34:CF36"/>
    <mergeCell ref="BO38:BO40"/>
    <mergeCell ref="BP38:BP40"/>
    <mergeCell ref="BQ38:BQ40"/>
    <mergeCell ref="BR38:BR40"/>
    <mergeCell ref="FL37:FL41"/>
    <mergeCell ref="FM37:FM41"/>
    <mergeCell ref="FN37:FN41"/>
    <mergeCell ref="BF38:BF40"/>
    <mergeCell ref="BG38:BG40"/>
    <mergeCell ref="BH38:BH40"/>
    <mergeCell ref="BI38:BI40"/>
    <mergeCell ref="BJ38:BJ40"/>
    <mergeCell ref="BK38:BK40"/>
    <mergeCell ref="BL38:BL40"/>
    <mergeCell ref="FF37:FF41"/>
    <mergeCell ref="FG37:FG41"/>
    <mergeCell ref="FH37:FH41"/>
    <mergeCell ref="FI37:FI41"/>
    <mergeCell ref="FJ37:FJ41"/>
    <mergeCell ref="FK37:FK41"/>
    <mergeCell ref="EZ37:EZ41"/>
    <mergeCell ref="FA37:FA41"/>
    <mergeCell ref="FB37:FB41"/>
    <mergeCell ref="FC37:FC41"/>
    <mergeCell ref="CE38:CE40"/>
    <mergeCell ref="CF38:CF40"/>
    <mergeCell ref="CG38:CG40"/>
    <mergeCell ref="B41:CG41"/>
    <mergeCell ref="BF42:BF44"/>
    <mergeCell ref="BG42:BG44"/>
    <mergeCell ref="BH42:BH44"/>
    <mergeCell ref="BI42:BI44"/>
    <mergeCell ref="BJ42:BJ44"/>
    <mergeCell ref="BK42:BK44"/>
    <mergeCell ref="BY38:BY40"/>
    <mergeCell ref="BZ38:BZ40"/>
    <mergeCell ref="CA38:CA40"/>
    <mergeCell ref="CB38:CB40"/>
    <mergeCell ref="CC38:CC40"/>
    <mergeCell ref="CD38:CD40"/>
    <mergeCell ref="BS38:BS40"/>
    <mergeCell ref="BT38:BT40"/>
    <mergeCell ref="BU38:BU40"/>
    <mergeCell ref="BV38:BV40"/>
    <mergeCell ref="BW38:BW40"/>
    <mergeCell ref="BX38:BX40"/>
    <mergeCell ref="BM38:BM40"/>
    <mergeCell ref="BN38:BN40"/>
    <mergeCell ref="CF42:CF44"/>
    <mergeCell ref="CG42:CG44"/>
    <mergeCell ref="BI48:BI57"/>
    <mergeCell ref="B58:O58"/>
    <mergeCell ref="BX42:BX44"/>
    <mergeCell ref="BY42:BY44"/>
    <mergeCell ref="BZ42:BZ44"/>
    <mergeCell ref="CA42:CA44"/>
    <mergeCell ref="CB42:CB44"/>
    <mergeCell ref="CC42:CC44"/>
    <mergeCell ref="BR42:BR44"/>
    <mergeCell ref="BS42:BS44"/>
    <mergeCell ref="BT42:BT44"/>
    <mergeCell ref="BU42:BU44"/>
    <mergeCell ref="BV42:BV44"/>
    <mergeCell ref="BW42:BW44"/>
    <mergeCell ref="BL42:BL44"/>
    <mergeCell ref="BM42:BM44"/>
    <mergeCell ref="BN42:BN44"/>
    <mergeCell ref="BO42:BO44"/>
    <mergeCell ref="BP42:BP44"/>
    <mergeCell ref="BQ42:BQ44"/>
    <mergeCell ref="B59:BI59"/>
    <mergeCell ref="B61:AG61"/>
    <mergeCell ref="BI61:BI68"/>
    <mergeCell ref="B69:AG69"/>
    <mergeCell ref="BI69:BI73"/>
    <mergeCell ref="B74:AG74"/>
    <mergeCell ref="BI74:BI77"/>
    <mergeCell ref="CD42:CD44"/>
    <mergeCell ref="CE42:CE44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F2BB-5397-431E-9B51-3F5663EC2BEE}">
  <sheetPr>
    <pageSetUpPr fitToPage="1"/>
  </sheetPr>
  <dimension ref="B1:FP644"/>
  <sheetViews>
    <sheetView zoomScale="90" zoomScaleNormal="90" zoomScaleSheetLayoutView="70" workbookViewId="0">
      <selection activeCell="C3" sqref="C1:CG1048576"/>
    </sheetView>
  </sheetViews>
  <sheetFormatPr baseColWidth="10" defaultColWidth="11.59765625" defaultRowHeight="14.25" x14ac:dyDescent="0.45"/>
  <cols>
    <col min="1" max="1" width="3.3984375" customWidth="1"/>
    <col min="2" max="2" width="22" customWidth="1"/>
    <col min="3" max="5" width="8.265625" style="191" customWidth="1"/>
    <col min="6" max="6" width="9.59765625" style="191" customWidth="1"/>
    <col min="7" max="7" width="9.265625" style="191" customWidth="1"/>
    <col min="8" max="13" width="11.59765625" style="191" customWidth="1"/>
    <col min="14" max="14" width="11.59765625" customWidth="1"/>
    <col min="15" max="24" width="11.59765625" style="191" customWidth="1"/>
    <col min="25" max="25" width="9.73046875" style="191" customWidth="1"/>
    <col min="26" max="26" width="10.59765625" style="191" customWidth="1"/>
    <col min="27" max="27" width="8.73046875" style="191" customWidth="1"/>
    <col min="28" max="28" width="8.59765625" style="191" customWidth="1"/>
    <col min="29" max="29" width="8.73046875" style="191" customWidth="1"/>
    <col min="30" max="30" width="8.86328125" style="191" customWidth="1"/>
    <col min="31" max="32" width="10.59765625" style="191" customWidth="1"/>
    <col min="33" max="33" width="10.3984375" customWidth="1"/>
    <col min="34" max="43" width="9.73046875" customWidth="1"/>
    <col min="44" max="48" width="11.59765625" customWidth="1"/>
    <col min="49" max="57" width="9.73046875" customWidth="1"/>
    <col min="58" max="58" width="11" customWidth="1"/>
    <col min="59" max="60" width="10.73046875" customWidth="1"/>
    <col min="61" max="81" width="11.59765625" style="191" customWidth="1"/>
    <col min="82" max="84" width="10.265625" style="191" customWidth="1"/>
    <col min="85" max="85" width="11.59765625" style="191" customWidth="1"/>
    <col min="86" max="86" width="2.73046875" customWidth="1"/>
    <col min="87" max="87" width="22.3984375" customWidth="1"/>
    <col min="88" max="90" width="9" customWidth="1"/>
    <col min="91" max="91" width="9.73046875" customWidth="1"/>
    <col min="92" max="92" width="9.3984375" customWidth="1"/>
    <col min="93" max="100" width="11.59765625" customWidth="1"/>
    <col min="101" max="101" width="11.59765625" style="91" customWidth="1"/>
    <col min="102" max="103" width="11.59765625" customWidth="1"/>
    <col min="104" max="104" width="10.265625" customWidth="1"/>
    <col min="105" max="106" width="9.73046875" customWidth="1"/>
    <col min="107" max="107" width="9.1328125" customWidth="1"/>
    <col min="108" max="108" width="9.73046875" customWidth="1"/>
    <col min="109" max="109" width="11" customWidth="1"/>
    <col min="110" max="110" width="9.265625" customWidth="1"/>
    <col min="111" max="112" width="8" customWidth="1"/>
    <col min="113" max="114" width="7.73046875" customWidth="1"/>
    <col min="115" max="115" width="8.265625" customWidth="1"/>
    <col min="116" max="116" width="11.59765625" customWidth="1"/>
    <col min="117" max="117" width="9.59765625" customWidth="1"/>
    <col min="118" max="120" width="10" customWidth="1"/>
    <col min="121" max="121" width="9.265625" customWidth="1"/>
    <col min="122" max="125" width="10" customWidth="1"/>
    <col min="126" max="135" width="10.73046875" customWidth="1"/>
    <col min="136" max="137" width="9.73046875" customWidth="1"/>
    <col min="138" max="141" width="8.73046875" customWidth="1"/>
    <col min="142" max="142" width="10" customWidth="1"/>
    <col min="143" max="145" width="10.73046875" customWidth="1"/>
    <col min="146" max="166" width="11.59765625" customWidth="1"/>
    <col min="167" max="169" width="10" customWidth="1"/>
    <col min="170" max="171" width="11.59765625" customWidth="1"/>
  </cols>
  <sheetData>
    <row r="1" spans="2:171" ht="55.9" customHeight="1" thickBot="1" x14ac:dyDescent="0.5">
      <c r="B1" s="450" t="s">
        <v>90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  <c r="AZ1" s="451"/>
      <c r="BA1" s="451"/>
      <c r="BB1" s="451"/>
      <c r="BC1" s="451"/>
      <c r="BD1" s="451"/>
      <c r="BE1" s="451"/>
      <c r="BF1" s="451"/>
      <c r="BG1" s="451"/>
      <c r="BH1" s="451"/>
      <c r="BI1" s="451"/>
      <c r="BJ1" s="451"/>
      <c r="BK1" s="451"/>
      <c r="BL1" s="451"/>
      <c r="BM1" s="451"/>
      <c r="BN1" s="451"/>
      <c r="BO1" s="451"/>
      <c r="BP1" s="451"/>
      <c r="BQ1" s="451"/>
      <c r="BR1" s="451"/>
      <c r="BS1" s="451"/>
      <c r="BT1" s="451"/>
      <c r="BU1" s="451"/>
      <c r="BV1" s="451"/>
      <c r="BW1" s="451"/>
      <c r="BX1" s="451"/>
      <c r="BY1" s="451"/>
      <c r="BZ1" s="451"/>
      <c r="CA1" s="451"/>
      <c r="CB1" s="451"/>
      <c r="CC1" s="451"/>
      <c r="CD1" s="451"/>
      <c r="CE1" s="451"/>
      <c r="CF1" s="451"/>
      <c r="CG1" s="451"/>
      <c r="CH1" s="451"/>
      <c r="CI1" s="451"/>
      <c r="CJ1" s="451"/>
      <c r="CK1" s="451"/>
      <c r="CL1" s="451"/>
      <c r="CM1" s="451"/>
      <c r="CN1" s="451"/>
      <c r="CO1" s="451"/>
      <c r="CP1" s="451"/>
      <c r="CQ1" s="451"/>
      <c r="CR1" s="451"/>
      <c r="CS1" s="451"/>
      <c r="CT1" s="451"/>
      <c r="CU1" s="451"/>
      <c r="CV1" s="451"/>
      <c r="CW1" s="451"/>
      <c r="CX1" s="451"/>
      <c r="CY1" s="451"/>
      <c r="CZ1" s="451"/>
      <c r="DA1" s="451"/>
      <c r="DB1" s="451"/>
      <c r="DC1" s="451"/>
      <c r="DD1" s="451"/>
      <c r="DE1" s="451"/>
      <c r="DF1" s="451"/>
      <c r="DG1" s="451"/>
      <c r="DH1" s="451"/>
      <c r="DI1" s="451"/>
      <c r="DJ1" s="451"/>
      <c r="DK1" s="451"/>
      <c r="DL1" s="451"/>
      <c r="DM1" s="451"/>
      <c r="DN1" s="451"/>
      <c r="DO1" s="451"/>
      <c r="DP1" s="451"/>
      <c r="DQ1" s="451"/>
      <c r="DR1" s="451"/>
      <c r="DS1" s="451"/>
      <c r="DT1" s="451"/>
      <c r="DU1" s="451"/>
      <c r="DV1" s="451"/>
      <c r="DW1" s="451"/>
      <c r="DX1" s="451"/>
      <c r="DY1" s="451"/>
      <c r="DZ1" s="451"/>
      <c r="EA1" s="451"/>
      <c r="EB1" s="451"/>
      <c r="EC1" s="451"/>
      <c r="ED1" s="451"/>
      <c r="EE1" s="451"/>
      <c r="EF1" s="451"/>
      <c r="EG1" s="451"/>
      <c r="EH1" s="451"/>
      <c r="EI1" s="451"/>
      <c r="EJ1" s="451"/>
      <c r="EK1" s="451"/>
      <c r="EL1" s="451"/>
      <c r="EM1" s="451"/>
      <c r="EN1" s="451"/>
      <c r="EO1" s="451"/>
      <c r="EP1" s="451"/>
      <c r="EQ1" s="451"/>
      <c r="ER1" s="451"/>
      <c r="ES1" s="451"/>
      <c r="ET1" s="451"/>
      <c r="EU1" s="451"/>
      <c r="EV1" s="451"/>
      <c r="EW1" s="451"/>
      <c r="EX1" s="451"/>
      <c r="EY1" s="451"/>
      <c r="EZ1" s="451"/>
      <c r="FA1" s="451"/>
      <c r="FB1" s="451"/>
      <c r="FC1" s="451"/>
      <c r="FD1" s="451"/>
      <c r="FE1" s="451"/>
      <c r="FF1" s="451"/>
      <c r="FG1" s="451"/>
      <c r="FH1" s="451"/>
      <c r="FI1" s="451"/>
      <c r="FJ1" s="451"/>
      <c r="FK1" s="451"/>
      <c r="FL1" s="451"/>
      <c r="FM1" s="451"/>
      <c r="FN1" s="452"/>
    </row>
    <row r="2" spans="2:171" ht="14.65" thickBot="1" x14ac:dyDescent="0.5">
      <c r="B2" s="463" t="s">
        <v>43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K2" s="463"/>
      <c r="AL2" s="463"/>
      <c r="AM2" s="463"/>
      <c r="AN2" s="463"/>
      <c r="AO2" s="463"/>
      <c r="AP2" s="463"/>
      <c r="AQ2" s="463"/>
      <c r="AR2" s="463"/>
      <c r="AS2" s="463"/>
      <c r="AT2" s="463"/>
      <c r="AU2" s="463"/>
      <c r="AV2" s="463"/>
      <c r="AW2" s="463"/>
      <c r="AX2" s="463"/>
      <c r="AY2" s="463"/>
      <c r="AZ2" s="463"/>
      <c r="BA2" s="463"/>
      <c r="BB2" s="463"/>
      <c r="BC2" s="463"/>
      <c r="BD2" s="463"/>
      <c r="BE2" s="463"/>
      <c r="BF2" s="463"/>
      <c r="BG2" s="463"/>
      <c r="BH2" s="463"/>
      <c r="BI2" s="463"/>
      <c r="BJ2" s="463"/>
      <c r="BK2" s="463"/>
      <c r="BL2" s="463"/>
      <c r="BM2" s="463"/>
      <c r="BN2" s="463"/>
      <c r="BO2" s="463"/>
      <c r="BP2" s="463"/>
      <c r="BQ2" s="463"/>
      <c r="BR2" s="463"/>
      <c r="BS2" s="463"/>
      <c r="BT2" s="463"/>
      <c r="BU2" s="463"/>
      <c r="BV2" s="463"/>
      <c r="BW2" s="463"/>
      <c r="BX2" s="463"/>
      <c r="BY2" s="463"/>
      <c r="BZ2" s="463"/>
      <c r="CA2" s="463"/>
      <c r="CB2" s="463"/>
      <c r="CC2" s="463"/>
      <c r="CD2" s="463"/>
      <c r="CE2" s="463"/>
      <c r="CF2" s="463"/>
      <c r="CG2" s="463"/>
      <c r="CH2" s="463"/>
      <c r="CI2" s="463"/>
      <c r="CJ2" s="463"/>
      <c r="CK2" s="463"/>
      <c r="CL2" s="463"/>
      <c r="CM2" s="463"/>
      <c r="CN2" s="463"/>
      <c r="CO2" s="463"/>
      <c r="CP2" s="463"/>
      <c r="CQ2" s="463"/>
      <c r="CR2" s="463"/>
      <c r="CS2" s="463"/>
      <c r="CT2" s="463"/>
      <c r="CU2" s="463"/>
      <c r="CV2" s="463"/>
      <c r="CW2" s="463"/>
      <c r="CX2" s="463"/>
      <c r="CY2" s="463"/>
      <c r="CZ2" s="463"/>
      <c r="DA2" s="463"/>
      <c r="DB2" s="463"/>
      <c r="DC2" s="463"/>
      <c r="DD2" s="463"/>
      <c r="DE2" s="463"/>
      <c r="DF2" s="463"/>
      <c r="DG2" s="463"/>
      <c r="DH2" s="463"/>
      <c r="DI2" s="463"/>
      <c r="DJ2" s="463"/>
      <c r="DK2" s="463"/>
      <c r="DL2" s="463"/>
      <c r="DM2" s="463"/>
      <c r="DN2" s="463"/>
      <c r="DO2" s="463"/>
      <c r="DP2" s="463"/>
      <c r="DQ2" s="463"/>
      <c r="DR2" s="463"/>
      <c r="DS2" s="463"/>
      <c r="DT2" s="463"/>
      <c r="DU2" s="463"/>
      <c r="DV2" s="463"/>
      <c r="DW2" s="463"/>
      <c r="DX2" s="463"/>
      <c r="DY2" s="463"/>
      <c r="DZ2" s="463"/>
      <c r="EA2" s="463"/>
      <c r="EB2" s="463"/>
      <c r="EC2" s="463"/>
      <c r="ED2" s="463"/>
      <c r="EE2" s="463"/>
      <c r="EF2" s="463"/>
      <c r="EG2" s="463"/>
      <c r="EH2" s="463"/>
      <c r="EI2" s="463"/>
      <c r="EJ2" s="463"/>
      <c r="EK2" s="463"/>
      <c r="EL2" s="463"/>
      <c r="EM2" s="463"/>
      <c r="EN2" s="463"/>
      <c r="EO2" s="463"/>
      <c r="EP2" s="463"/>
      <c r="EQ2" s="463"/>
      <c r="ER2" s="463"/>
      <c r="ES2" s="463"/>
      <c r="ET2" s="463"/>
      <c r="EU2" s="463"/>
    </row>
    <row r="3" spans="2:171" ht="14.65" thickBot="1" x14ac:dyDescent="0.5">
      <c r="B3" s="127"/>
      <c r="C3" s="128"/>
      <c r="D3" s="129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464" t="s">
        <v>66</v>
      </c>
      <c r="AF3" s="465"/>
      <c r="AG3" s="465"/>
      <c r="AH3" s="465"/>
      <c r="AI3" s="465"/>
      <c r="AJ3" s="465"/>
      <c r="AK3" s="465"/>
      <c r="AL3" s="465"/>
      <c r="AM3" s="465"/>
      <c r="AN3" s="465"/>
      <c r="AO3" s="465"/>
      <c r="AP3" s="465"/>
      <c r="AQ3" s="465"/>
      <c r="AR3" s="465"/>
      <c r="AS3" s="465"/>
      <c r="AT3" s="465"/>
      <c r="AU3" s="465"/>
      <c r="AV3" s="465"/>
      <c r="AW3" s="465"/>
      <c r="AX3" s="465"/>
      <c r="AY3" s="465"/>
      <c r="AZ3" s="465"/>
      <c r="BA3" s="465"/>
      <c r="BB3" s="465"/>
      <c r="BC3" s="465"/>
      <c r="BD3" s="465"/>
      <c r="BE3" s="466"/>
      <c r="BF3" s="467" t="s">
        <v>67</v>
      </c>
      <c r="BG3" s="456"/>
      <c r="BH3" s="456"/>
      <c r="BI3" s="456"/>
      <c r="BJ3" s="456"/>
      <c r="BK3" s="456"/>
      <c r="BL3" s="456"/>
      <c r="BM3" s="456"/>
      <c r="BN3" s="456"/>
      <c r="BO3" s="456"/>
      <c r="BP3" s="456"/>
      <c r="BQ3" s="456"/>
      <c r="BR3" s="456"/>
      <c r="BS3" s="456"/>
      <c r="BT3" s="456"/>
      <c r="BU3" s="456"/>
      <c r="BV3" s="456"/>
      <c r="BW3" s="456"/>
      <c r="BX3" s="456"/>
      <c r="BY3" s="456"/>
      <c r="BZ3" s="456"/>
      <c r="CA3" s="456"/>
      <c r="CB3" s="456"/>
      <c r="CC3" s="456"/>
      <c r="CD3" s="456"/>
      <c r="CE3" s="456"/>
      <c r="CF3" s="456"/>
      <c r="CG3" s="457"/>
      <c r="CH3" s="130" t="s">
        <v>43</v>
      </c>
      <c r="CI3" s="127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5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464" t="s">
        <v>66</v>
      </c>
      <c r="DM3" s="465"/>
      <c r="DN3" s="465"/>
      <c r="DO3" s="465"/>
      <c r="DP3" s="465"/>
      <c r="DQ3" s="465"/>
      <c r="DR3" s="465"/>
      <c r="DS3" s="465"/>
      <c r="DT3" s="465"/>
      <c r="DU3" s="465"/>
      <c r="DV3" s="465"/>
      <c r="DW3" s="465"/>
      <c r="DX3" s="465"/>
      <c r="DY3" s="465"/>
      <c r="DZ3" s="465"/>
      <c r="EA3" s="465"/>
      <c r="EB3" s="465"/>
      <c r="EC3" s="465"/>
      <c r="ED3" s="465"/>
      <c r="EE3" s="465"/>
      <c r="EF3" s="465"/>
      <c r="EG3" s="465"/>
      <c r="EH3" s="465"/>
      <c r="EI3" s="465"/>
      <c r="EJ3" s="465"/>
      <c r="EK3" s="465"/>
      <c r="EL3" s="466"/>
      <c r="EM3" s="467" t="s">
        <v>67</v>
      </c>
      <c r="EN3" s="456"/>
      <c r="EO3" s="456"/>
      <c r="EP3" s="456"/>
      <c r="EQ3" s="456"/>
      <c r="ER3" s="456"/>
      <c r="ES3" s="456"/>
      <c r="ET3" s="456"/>
      <c r="EU3" s="456"/>
      <c r="EV3" s="456"/>
      <c r="EW3" s="456"/>
      <c r="EX3" s="456"/>
      <c r="EY3" s="456"/>
      <c r="EZ3" s="456"/>
      <c r="FA3" s="456"/>
      <c r="FB3" s="456"/>
      <c r="FC3" s="456"/>
      <c r="FD3" s="456"/>
      <c r="FE3" s="456"/>
      <c r="FF3" s="456"/>
      <c r="FG3" s="456"/>
      <c r="FH3" s="456"/>
      <c r="FI3" s="456"/>
      <c r="FJ3" s="456"/>
      <c r="FK3" s="456"/>
      <c r="FL3" s="456"/>
      <c r="FM3" s="456"/>
      <c r="FN3" s="457"/>
    </row>
    <row r="4" spans="2:171" s="136" customFormat="1" ht="13.5" thickBot="1" x14ac:dyDescent="0.5">
      <c r="B4" s="131" t="s">
        <v>42</v>
      </c>
      <c r="C4" s="132">
        <v>44677</v>
      </c>
      <c r="D4" s="133">
        <f>C4+7</f>
        <v>44684</v>
      </c>
      <c r="E4" s="133">
        <f>D4+7</f>
        <v>44691</v>
      </c>
      <c r="F4" s="133">
        <f>E4+7</f>
        <v>44698</v>
      </c>
      <c r="G4" s="133">
        <f>F4+6</f>
        <v>44704</v>
      </c>
      <c r="H4" s="133">
        <f>G4+8</f>
        <v>44712</v>
      </c>
      <c r="I4" s="133">
        <f t="shared" ref="I4:AD4" si="0">H4+7</f>
        <v>44719</v>
      </c>
      <c r="J4" s="133">
        <f t="shared" si="0"/>
        <v>44726</v>
      </c>
      <c r="K4" s="133">
        <f>J4+7</f>
        <v>44733</v>
      </c>
      <c r="L4" s="133">
        <f>K4+7</f>
        <v>44740</v>
      </c>
      <c r="M4" s="133">
        <f>L4+7</f>
        <v>44747</v>
      </c>
      <c r="N4" s="133">
        <f t="shared" si="0"/>
        <v>44754</v>
      </c>
      <c r="O4" s="133">
        <f t="shared" si="0"/>
        <v>44761</v>
      </c>
      <c r="P4" s="133">
        <f>O4+6</f>
        <v>44767</v>
      </c>
      <c r="Q4" s="133">
        <f>P4+8</f>
        <v>44775</v>
      </c>
      <c r="R4" s="133">
        <f t="shared" si="0"/>
        <v>44782</v>
      </c>
      <c r="S4" s="133">
        <f t="shared" si="0"/>
        <v>44789</v>
      </c>
      <c r="T4" s="133">
        <f t="shared" si="0"/>
        <v>44796</v>
      </c>
      <c r="U4" s="133">
        <f t="shared" si="0"/>
        <v>44803</v>
      </c>
      <c r="V4" s="133">
        <f t="shared" si="0"/>
        <v>44810</v>
      </c>
      <c r="W4" s="133">
        <f>V4+7</f>
        <v>44817</v>
      </c>
      <c r="X4" s="133">
        <f t="shared" si="0"/>
        <v>44824</v>
      </c>
      <c r="Y4" s="133">
        <f t="shared" si="0"/>
        <v>44831</v>
      </c>
      <c r="Z4" s="133">
        <f t="shared" si="0"/>
        <v>44838</v>
      </c>
      <c r="AA4" s="133">
        <f t="shared" si="0"/>
        <v>44845</v>
      </c>
      <c r="AB4" s="133">
        <f t="shared" si="0"/>
        <v>44852</v>
      </c>
      <c r="AC4" s="133">
        <f>AB4+7</f>
        <v>44859</v>
      </c>
      <c r="AD4" s="133">
        <f t="shared" si="0"/>
        <v>44866</v>
      </c>
      <c r="AE4" s="134">
        <v>44684</v>
      </c>
      <c r="AF4" s="60">
        <f>AE4+7</f>
        <v>44691</v>
      </c>
      <c r="AG4" s="60">
        <f t="shared" ref="AG4:BE4" si="1">AF4+7</f>
        <v>44698</v>
      </c>
      <c r="AH4" s="134">
        <f>AG4+6</f>
        <v>44704</v>
      </c>
      <c r="AI4" s="134">
        <f>AH4+8</f>
        <v>44712</v>
      </c>
      <c r="AJ4" s="134">
        <f t="shared" si="1"/>
        <v>44719</v>
      </c>
      <c r="AK4" s="134">
        <f t="shared" si="1"/>
        <v>44726</v>
      </c>
      <c r="AL4" s="134">
        <f t="shared" si="1"/>
        <v>44733</v>
      </c>
      <c r="AM4" s="134">
        <f t="shared" si="1"/>
        <v>44740</v>
      </c>
      <c r="AN4" s="134">
        <f t="shared" si="1"/>
        <v>44747</v>
      </c>
      <c r="AO4" s="134">
        <f t="shared" si="1"/>
        <v>44754</v>
      </c>
      <c r="AP4" s="134">
        <f t="shared" si="1"/>
        <v>44761</v>
      </c>
      <c r="AQ4" s="134">
        <f>AP4+6</f>
        <v>44767</v>
      </c>
      <c r="AR4" s="134">
        <f>AQ4+8</f>
        <v>44775</v>
      </c>
      <c r="AS4" s="134">
        <f t="shared" si="1"/>
        <v>44782</v>
      </c>
      <c r="AT4" s="134">
        <f t="shared" si="1"/>
        <v>44789</v>
      </c>
      <c r="AU4" s="134">
        <f t="shared" si="1"/>
        <v>44796</v>
      </c>
      <c r="AV4" s="134">
        <f t="shared" si="1"/>
        <v>44803</v>
      </c>
      <c r="AW4" s="134">
        <f t="shared" si="1"/>
        <v>44810</v>
      </c>
      <c r="AX4" s="134">
        <f>AW4+7</f>
        <v>44817</v>
      </c>
      <c r="AY4" s="134">
        <f t="shared" si="1"/>
        <v>44824</v>
      </c>
      <c r="AZ4" s="134">
        <f t="shared" si="1"/>
        <v>44831</v>
      </c>
      <c r="BA4" s="134">
        <f t="shared" si="1"/>
        <v>44838</v>
      </c>
      <c r="BB4" s="134">
        <f t="shared" si="1"/>
        <v>44845</v>
      </c>
      <c r="BC4" s="134">
        <f t="shared" si="1"/>
        <v>44852</v>
      </c>
      <c r="BD4" s="134">
        <f t="shared" si="1"/>
        <v>44859</v>
      </c>
      <c r="BE4" s="134">
        <f t="shared" si="1"/>
        <v>44866</v>
      </c>
      <c r="BF4" s="135">
        <v>44677</v>
      </c>
      <c r="BG4" s="135">
        <f>BF4+7</f>
        <v>44684</v>
      </c>
      <c r="BH4" s="135">
        <f t="shared" ref="BH4:CG4" si="2">BG4+7</f>
        <v>44691</v>
      </c>
      <c r="BI4" s="135">
        <f t="shared" si="2"/>
        <v>44698</v>
      </c>
      <c r="BJ4" s="135">
        <f>BI4+6</f>
        <v>44704</v>
      </c>
      <c r="BK4" s="135">
        <f>BJ4+8</f>
        <v>44712</v>
      </c>
      <c r="BL4" s="135">
        <f t="shared" si="2"/>
        <v>44719</v>
      </c>
      <c r="BM4" s="135">
        <f t="shared" si="2"/>
        <v>44726</v>
      </c>
      <c r="BN4" s="135">
        <f t="shared" si="2"/>
        <v>44733</v>
      </c>
      <c r="BO4" s="135">
        <f t="shared" si="2"/>
        <v>44740</v>
      </c>
      <c r="BP4" s="135">
        <f t="shared" si="2"/>
        <v>44747</v>
      </c>
      <c r="BQ4" s="135">
        <f t="shared" si="2"/>
        <v>44754</v>
      </c>
      <c r="BR4" s="135">
        <f t="shared" si="2"/>
        <v>44761</v>
      </c>
      <c r="BS4" s="135">
        <f>BR4+6</f>
        <v>44767</v>
      </c>
      <c r="BT4" s="135">
        <f>BS4+8</f>
        <v>44775</v>
      </c>
      <c r="BU4" s="135">
        <f t="shared" si="2"/>
        <v>44782</v>
      </c>
      <c r="BV4" s="135">
        <f t="shared" si="2"/>
        <v>44789</v>
      </c>
      <c r="BW4" s="135">
        <f t="shared" si="2"/>
        <v>44796</v>
      </c>
      <c r="BX4" s="135">
        <f t="shared" si="2"/>
        <v>44803</v>
      </c>
      <c r="BY4" s="135">
        <f t="shared" si="2"/>
        <v>44810</v>
      </c>
      <c r="BZ4" s="135">
        <f>BY4+7</f>
        <v>44817</v>
      </c>
      <c r="CA4" s="135">
        <f t="shared" si="2"/>
        <v>44824</v>
      </c>
      <c r="CB4" s="135">
        <f t="shared" si="2"/>
        <v>44831</v>
      </c>
      <c r="CC4" s="135">
        <f t="shared" si="2"/>
        <v>44838</v>
      </c>
      <c r="CD4" s="135">
        <f t="shared" si="2"/>
        <v>44845</v>
      </c>
      <c r="CE4" s="135">
        <f t="shared" si="2"/>
        <v>44852</v>
      </c>
      <c r="CF4" s="135">
        <f t="shared" si="2"/>
        <v>44859</v>
      </c>
      <c r="CG4" s="135">
        <f t="shared" si="2"/>
        <v>44866</v>
      </c>
      <c r="CI4" s="137" t="s">
        <v>42</v>
      </c>
      <c r="CJ4" s="132">
        <f>C4</f>
        <v>44677</v>
      </c>
      <c r="CK4" s="133">
        <f>CJ4+7</f>
        <v>44684</v>
      </c>
      <c r="CL4" s="133">
        <f>CK4+7</f>
        <v>44691</v>
      </c>
      <c r="CM4" s="133">
        <f>CL4+7</f>
        <v>44698</v>
      </c>
      <c r="CN4" s="133">
        <f>CM4+6</f>
        <v>44704</v>
      </c>
      <c r="CO4" s="133">
        <f>CN4+8</f>
        <v>44712</v>
      </c>
      <c r="CP4" s="133">
        <f t="shared" ref="CP4:CQ4" si="3">CO4+7</f>
        <v>44719</v>
      </c>
      <c r="CQ4" s="133">
        <f t="shared" si="3"/>
        <v>44726</v>
      </c>
      <c r="CR4" s="133">
        <f>CQ4+7</f>
        <v>44733</v>
      </c>
      <c r="CS4" s="133">
        <f>CR4+7</f>
        <v>44740</v>
      </c>
      <c r="CT4" s="133">
        <f>CS4+7</f>
        <v>44747</v>
      </c>
      <c r="CU4" s="133">
        <f t="shared" ref="CU4:CV4" si="4">CT4+7</f>
        <v>44754</v>
      </c>
      <c r="CV4" s="138">
        <f t="shared" si="4"/>
        <v>44761</v>
      </c>
      <c r="CW4" s="139">
        <f>CV4+6</f>
        <v>44767</v>
      </c>
      <c r="CX4" s="140">
        <f>CW4+8</f>
        <v>44775</v>
      </c>
      <c r="CY4" s="133">
        <f t="shared" ref="CY4:DC4" si="5">CX4+7</f>
        <v>44782</v>
      </c>
      <c r="CZ4" s="133">
        <f t="shared" si="5"/>
        <v>44789</v>
      </c>
      <c r="DA4" s="133">
        <f t="shared" si="5"/>
        <v>44796</v>
      </c>
      <c r="DB4" s="133">
        <f t="shared" si="5"/>
        <v>44803</v>
      </c>
      <c r="DC4" s="133">
        <f t="shared" si="5"/>
        <v>44810</v>
      </c>
      <c r="DD4" s="133">
        <f>DC4+7</f>
        <v>44817</v>
      </c>
      <c r="DE4" s="133">
        <f t="shared" ref="DE4:DI4" si="6">DD4+7</f>
        <v>44824</v>
      </c>
      <c r="DF4" s="133">
        <f t="shared" si="6"/>
        <v>44831</v>
      </c>
      <c r="DG4" s="133">
        <f t="shared" si="6"/>
        <v>44838</v>
      </c>
      <c r="DH4" s="133">
        <f t="shared" si="6"/>
        <v>44845</v>
      </c>
      <c r="DI4" s="133">
        <f t="shared" si="6"/>
        <v>44852</v>
      </c>
      <c r="DJ4" s="133">
        <f>DI4+7</f>
        <v>44859</v>
      </c>
      <c r="DK4" s="133">
        <f t="shared" ref="DK4" si="7">DJ4+7</f>
        <v>44866</v>
      </c>
      <c r="DL4" s="60">
        <f>AE4</f>
        <v>44684</v>
      </c>
      <c r="DM4" s="60">
        <f>DL4+7</f>
        <v>44691</v>
      </c>
      <c r="DN4" s="60">
        <f t="shared" ref="DN4:EL4" si="8">DM4+7</f>
        <v>44698</v>
      </c>
      <c r="DO4" s="134">
        <f>DN4+6</f>
        <v>44704</v>
      </c>
      <c r="DP4" s="134">
        <f>DO4+8</f>
        <v>44712</v>
      </c>
      <c r="DQ4" s="134">
        <f t="shared" si="8"/>
        <v>44719</v>
      </c>
      <c r="DR4" s="134">
        <f t="shared" si="8"/>
        <v>44726</v>
      </c>
      <c r="DS4" s="134">
        <f t="shared" si="8"/>
        <v>44733</v>
      </c>
      <c r="DT4" s="134">
        <f t="shared" si="8"/>
        <v>44740</v>
      </c>
      <c r="DU4" s="134">
        <f t="shared" si="8"/>
        <v>44747</v>
      </c>
      <c r="DV4" s="134">
        <f t="shared" si="8"/>
        <v>44754</v>
      </c>
      <c r="DW4" s="134">
        <f t="shared" si="8"/>
        <v>44761</v>
      </c>
      <c r="DX4" s="134">
        <f>DW4+6</f>
        <v>44767</v>
      </c>
      <c r="DY4" s="134">
        <f>DX4+8</f>
        <v>44775</v>
      </c>
      <c r="DZ4" s="134">
        <f t="shared" si="8"/>
        <v>44782</v>
      </c>
      <c r="EA4" s="134">
        <f t="shared" si="8"/>
        <v>44789</v>
      </c>
      <c r="EB4" s="134">
        <f t="shared" si="8"/>
        <v>44796</v>
      </c>
      <c r="EC4" s="134">
        <f t="shared" si="8"/>
        <v>44803</v>
      </c>
      <c r="ED4" s="134">
        <f t="shared" si="8"/>
        <v>44810</v>
      </c>
      <c r="EE4" s="134">
        <f>ED4+7</f>
        <v>44817</v>
      </c>
      <c r="EF4" s="134">
        <f t="shared" si="8"/>
        <v>44824</v>
      </c>
      <c r="EG4" s="134">
        <f t="shared" si="8"/>
        <v>44831</v>
      </c>
      <c r="EH4" s="134">
        <f t="shared" si="8"/>
        <v>44838</v>
      </c>
      <c r="EI4" s="134">
        <f t="shared" si="8"/>
        <v>44845</v>
      </c>
      <c r="EJ4" s="134">
        <f t="shared" si="8"/>
        <v>44852</v>
      </c>
      <c r="EK4" s="134">
        <f t="shared" si="8"/>
        <v>44859</v>
      </c>
      <c r="EL4" s="134">
        <f t="shared" si="8"/>
        <v>44866</v>
      </c>
      <c r="EM4" s="135">
        <f>BF4</f>
        <v>44677</v>
      </c>
      <c r="EN4" s="135">
        <f>EM4+7</f>
        <v>44684</v>
      </c>
      <c r="EO4" s="135">
        <f t="shared" ref="EO4:FN4" si="9">EN4+7</f>
        <v>44691</v>
      </c>
      <c r="EP4" s="135">
        <f t="shared" si="9"/>
        <v>44698</v>
      </c>
      <c r="EQ4" s="135">
        <f>EP4+6</f>
        <v>44704</v>
      </c>
      <c r="ER4" s="135">
        <f>EQ4+8</f>
        <v>44712</v>
      </c>
      <c r="ES4" s="135">
        <f t="shared" si="9"/>
        <v>44719</v>
      </c>
      <c r="ET4" s="135">
        <f t="shared" si="9"/>
        <v>44726</v>
      </c>
      <c r="EU4" s="135">
        <f t="shared" si="9"/>
        <v>44733</v>
      </c>
      <c r="EV4" s="135">
        <f t="shared" si="9"/>
        <v>44740</v>
      </c>
      <c r="EW4" s="135">
        <f t="shared" si="9"/>
        <v>44747</v>
      </c>
      <c r="EX4" s="135">
        <f t="shared" si="9"/>
        <v>44754</v>
      </c>
      <c r="EY4" s="135">
        <f t="shared" si="9"/>
        <v>44761</v>
      </c>
      <c r="EZ4" s="135">
        <f>EY4+6</f>
        <v>44767</v>
      </c>
      <c r="FA4" s="135">
        <f>EZ4+8</f>
        <v>44775</v>
      </c>
      <c r="FB4" s="135">
        <f t="shared" si="9"/>
        <v>44782</v>
      </c>
      <c r="FC4" s="135">
        <f t="shared" si="9"/>
        <v>44789</v>
      </c>
      <c r="FD4" s="135">
        <f t="shared" si="9"/>
        <v>44796</v>
      </c>
      <c r="FE4" s="135">
        <f t="shared" si="9"/>
        <v>44803</v>
      </c>
      <c r="FF4" s="135">
        <f t="shared" si="9"/>
        <v>44810</v>
      </c>
      <c r="FG4" s="135">
        <f>FF4+7</f>
        <v>44817</v>
      </c>
      <c r="FH4" s="135">
        <f t="shared" si="9"/>
        <v>44824</v>
      </c>
      <c r="FI4" s="135">
        <f t="shared" si="9"/>
        <v>44831</v>
      </c>
      <c r="FJ4" s="135">
        <f t="shared" si="9"/>
        <v>44838</v>
      </c>
      <c r="FK4" s="135">
        <f t="shared" si="9"/>
        <v>44845</v>
      </c>
      <c r="FL4" s="135">
        <f t="shared" si="9"/>
        <v>44852</v>
      </c>
      <c r="FM4" s="135">
        <f t="shared" si="9"/>
        <v>44859</v>
      </c>
      <c r="FN4" s="135">
        <f t="shared" si="9"/>
        <v>44866</v>
      </c>
    </row>
    <row r="5" spans="2:171" s="136" customFormat="1" ht="15.75" customHeight="1" thickBot="1" x14ac:dyDescent="0.5">
      <c r="B5" s="360" t="s">
        <v>80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1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61"/>
      <c r="BM5" s="361"/>
      <c r="BN5" s="361"/>
      <c r="BO5" s="361"/>
      <c r="BP5" s="361"/>
      <c r="BQ5" s="361"/>
      <c r="BR5" s="361"/>
      <c r="BS5" s="361"/>
      <c r="BT5" s="361"/>
      <c r="BU5" s="361"/>
      <c r="BV5" s="361"/>
      <c r="BW5" s="361"/>
      <c r="BX5" s="361"/>
      <c r="BY5" s="361"/>
      <c r="BZ5" s="361"/>
      <c r="CA5" s="361"/>
      <c r="CB5" s="361"/>
      <c r="CC5" s="361"/>
      <c r="CD5" s="361"/>
      <c r="CE5" s="361"/>
      <c r="CF5" s="361"/>
      <c r="CG5" s="371"/>
      <c r="CI5" s="411" t="s">
        <v>15</v>
      </c>
      <c r="CJ5" s="412"/>
      <c r="CK5" s="412"/>
      <c r="CL5" s="412"/>
      <c r="CM5" s="412"/>
      <c r="CN5" s="412"/>
      <c r="CO5" s="412"/>
      <c r="CP5" s="412"/>
      <c r="CQ5" s="412"/>
      <c r="CR5" s="412"/>
      <c r="CS5" s="412"/>
      <c r="CT5" s="412"/>
      <c r="CU5" s="412"/>
      <c r="CV5" s="412"/>
      <c r="CW5" s="412"/>
      <c r="CX5" s="412"/>
      <c r="CY5" s="412"/>
      <c r="CZ5" s="412"/>
      <c r="DA5" s="412"/>
      <c r="DB5" s="412"/>
      <c r="DC5" s="412"/>
      <c r="DD5" s="412"/>
      <c r="DE5" s="412"/>
      <c r="DF5" s="412"/>
      <c r="DG5" s="412"/>
      <c r="DH5" s="412"/>
      <c r="DI5" s="412"/>
      <c r="DJ5" s="412"/>
      <c r="DK5" s="412"/>
      <c r="DL5" s="412"/>
      <c r="DM5" s="412"/>
      <c r="DN5" s="412"/>
      <c r="DO5" s="412"/>
      <c r="DP5" s="412"/>
      <c r="DQ5" s="412"/>
      <c r="DR5" s="412"/>
      <c r="DS5" s="412"/>
      <c r="DT5" s="412"/>
      <c r="DU5" s="412"/>
      <c r="DV5" s="412"/>
      <c r="DW5" s="412"/>
      <c r="DX5" s="412"/>
      <c r="DY5" s="412"/>
      <c r="DZ5" s="412"/>
      <c r="EA5" s="412"/>
      <c r="EB5" s="412"/>
      <c r="EC5" s="412"/>
      <c r="ED5" s="412"/>
      <c r="EE5" s="412"/>
      <c r="EF5" s="412"/>
      <c r="EG5" s="412"/>
      <c r="EH5" s="412"/>
      <c r="EI5" s="412"/>
      <c r="EJ5" s="412"/>
      <c r="EK5" s="412"/>
      <c r="EL5" s="412"/>
      <c r="EM5" s="412"/>
      <c r="EN5" s="412"/>
      <c r="EO5" s="412"/>
      <c r="EP5" s="412"/>
      <c r="EQ5" s="412"/>
      <c r="ER5" s="412"/>
      <c r="ES5" s="412"/>
      <c r="ET5" s="412"/>
      <c r="EU5" s="412"/>
      <c r="EV5" s="412"/>
      <c r="EW5" s="412"/>
      <c r="EX5" s="412"/>
      <c r="EY5" s="412"/>
      <c r="EZ5" s="412"/>
      <c r="FA5" s="412"/>
      <c r="FB5" s="412"/>
      <c r="FC5" s="412"/>
      <c r="FD5" s="412"/>
      <c r="FE5" s="412"/>
      <c r="FF5" s="412"/>
      <c r="FG5" s="412"/>
      <c r="FH5" s="412"/>
      <c r="FI5" s="412"/>
      <c r="FJ5" s="412"/>
      <c r="FK5" s="412"/>
      <c r="FL5" s="412"/>
      <c r="FM5" s="412"/>
      <c r="FN5" s="413"/>
    </row>
    <row r="6" spans="2:171" s="136" customFormat="1" x14ac:dyDescent="0.45">
      <c r="B6" s="141" t="s">
        <v>81</v>
      </c>
      <c r="C6" s="142">
        <v>7.2</v>
      </c>
      <c r="D6" s="142">
        <v>14</v>
      </c>
      <c r="E6" s="142">
        <v>37</v>
      </c>
      <c r="F6" s="142">
        <v>99</v>
      </c>
      <c r="G6" s="142">
        <v>120</v>
      </c>
      <c r="H6" s="142">
        <v>172</v>
      </c>
      <c r="I6" s="142">
        <v>204</v>
      </c>
      <c r="J6" s="142">
        <v>248</v>
      </c>
      <c r="K6" s="142">
        <v>299</v>
      </c>
      <c r="L6" s="142">
        <v>367</v>
      </c>
      <c r="M6" s="142">
        <v>416</v>
      </c>
      <c r="N6" s="142">
        <v>466</v>
      </c>
      <c r="O6" s="142">
        <v>531</v>
      </c>
      <c r="P6" s="142">
        <v>599</v>
      </c>
      <c r="Q6" s="142">
        <v>671</v>
      </c>
      <c r="R6" s="142">
        <v>722</v>
      </c>
      <c r="S6" s="142">
        <v>777</v>
      </c>
      <c r="T6" s="142">
        <v>845</v>
      </c>
      <c r="U6" s="142">
        <v>902</v>
      </c>
      <c r="V6" s="142">
        <v>941</v>
      </c>
      <c r="W6" s="142">
        <v>1000</v>
      </c>
      <c r="X6" s="142">
        <v>1024</v>
      </c>
      <c r="Y6" s="142">
        <v>1040</v>
      </c>
      <c r="Z6" s="142">
        <v>1052</v>
      </c>
      <c r="AA6" s="142">
        <v>1061</v>
      </c>
      <c r="AB6" s="142">
        <v>1065</v>
      </c>
      <c r="AC6" s="142">
        <v>1088</v>
      </c>
      <c r="AD6" s="142">
        <v>1096</v>
      </c>
      <c r="AE6" s="143">
        <f>D6-C6</f>
        <v>6.8</v>
      </c>
      <c r="AF6" s="143">
        <f t="shared" ref="AF6:AU7" si="10">E6-D6</f>
        <v>23</v>
      </c>
      <c r="AG6" s="143">
        <f t="shared" si="10"/>
        <v>62</v>
      </c>
      <c r="AH6" s="143">
        <f t="shared" si="10"/>
        <v>21</v>
      </c>
      <c r="AI6" s="143">
        <f t="shared" si="10"/>
        <v>52</v>
      </c>
      <c r="AJ6" s="143">
        <f t="shared" si="10"/>
        <v>32</v>
      </c>
      <c r="AK6" s="143">
        <f t="shared" si="10"/>
        <v>44</v>
      </c>
      <c r="AL6" s="143">
        <f t="shared" si="10"/>
        <v>51</v>
      </c>
      <c r="AM6" s="143">
        <f t="shared" si="10"/>
        <v>68</v>
      </c>
      <c r="AN6" s="143">
        <f t="shared" si="10"/>
        <v>49</v>
      </c>
      <c r="AO6" s="143">
        <f t="shared" si="10"/>
        <v>50</v>
      </c>
      <c r="AP6" s="143">
        <f t="shared" si="10"/>
        <v>65</v>
      </c>
      <c r="AQ6" s="143">
        <f t="shared" si="10"/>
        <v>68</v>
      </c>
      <c r="AR6" s="143">
        <f t="shared" si="10"/>
        <v>72</v>
      </c>
      <c r="AS6" s="143">
        <f t="shared" si="10"/>
        <v>51</v>
      </c>
      <c r="AT6" s="143">
        <f t="shared" si="10"/>
        <v>55</v>
      </c>
      <c r="AU6" s="143">
        <f t="shared" si="10"/>
        <v>68</v>
      </c>
      <c r="AV6" s="143">
        <f t="shared" ref="AV6:BE7" si="11">U6-T6</f>
        <v>57</v>
      </c>
      <c r="AW6" s="143">
        <f t="shared" si="11"/>
        <v>39</v>
      </c>
      <c r="AX6" s="143">
        <f t="shared" si="11"/>
        <v>59</v>
      </c>
      <c r="AY6" s="143">
        <f t="shared" si="11"/>
        <v>24</v>
      </c>
      <c r="AZ6" s="143">
        <f t="shared" si="11"/>
        <v>16</v>
      </c>
      <c r="BA6" s="143">
        <f t="shared" si="11"/>
        <v>12</v>
      </c>
      <c r="BB6" s="143">
        <f t="shared" si="11"/>
        <v>9</v>
      </c>
      <c r="BC6" s="143">
        <f t="shared" si="11"/>
        <v>4</v>
      </c>
      <c r="BD6" s="143">
        <f t="shared" si="11"/>
        <v>23</v>
      </c>
      <c r="BE6" s="143">
        <f t="shared" si="11"/>
        <v>8</v>
      </c>
      <c r="BF6" s="443">
        <f>AVERAGE(C6:C7)</f>
        <v>7.85</v>
      </c>
      <c r="BG6" s="443">
        <f>AVERAGE(D6:D7)</f>
        <v>15</v>
      </c>
      <c r="BH6" s="443">
        <f t="shared" ref="BH6:CG6" si="12">AVERAGE(E6:E7)</f>
        <v>39</v>
      </c>
      <c r="BI6" s="443">
        <f t="shared" si="12"/>
        <v>102</v>
      </c>
      <c r="BJ6" s="443">
        <f t="shared" si="12"/>
        <v>122.5</v>
      </c>
      <c r="BK6" s="443">
        <f t="shared" si="12"/>
        <v>174</v>
      </c>
      <c r="BL6" s="443">
        <f t="shared" si="12"/>
        <v>207</v>
      </c>
      <c r="BM6" s="443">
        <f t="shared" si="12"/>
        <v>250</v>
      </c>
      <c r="BN6" s="443">
        <f t="shared" si="12"/>
        <v>300</v>
      </c>
      <c r="BO6" s="443">
        <f t="shared" si="12"/>
        <v>367</v>
      </c>
      <c r="BP6" s="443">
        <f t="shared" si="12"/>
        <v>415</v>
      </c>
      <c r="BQ6" s="443">
        <f t="shared" si="12"/>
        <v>463.5</v>
      </c>
      <c r="BR6" s="443">
        <f t="shared" si="12"/>
        <v>528</v>
      </c>
      <c r="BS6" s="443">
        <f t="shared" si="12"/>
        <v>595</v>
      </c>
      <c r="BT6" s="443">
        <f t="shared" si="12"/>
        <v>667.5</v>
      </c>
      <c r="BU6" s="443">
        <f t="shared" si="12"/>
        <v>718.5</v>
      </c>
      <c r="BV6" s="443">
        <f t="shared" si="12"/>
        <v>773.5</v>
      </c>
      <c r="BW6" s="443">
        <f t="shared" si="12"/>
        <v>841.5</v>
      </c>
      <c r="BX6" s="443">
        <f t="shared" si="12"/>
        <v>899</v>
      </c>
      <c r="BY6" s="443">
        <f t="shared" si="12"/>
        <v>938.5</v>
      </c>
      <c r="BZ6" s="443">
        <f t="shared" si="12"/>
        <v>998</v>
      </c>
      <c r="CA6" s="443">
        <f t="shared" si="12"/>
        <v>1022</v>
      </c>
      <c r="CB6" s="443">
        <f t="shared" si="12"/>
        <v>1038.5</v>
      </c>
      <c r="CC6" s="443">
        <f t="shared" si="12"/>
        <v>1050.5</v>
      </c>
      <c r="CD6" s="443">
        <f t="shared" si="12"/>
        <v>1060</v>
      </c>
      <c r="CE6" s="443">
        <f t="shared" si="12"/>
        <v>1064</v>
      </c>
      <c r="CF6" s="443">
        <f t="shared" si="12"/>
        <v>1088</v>
      </c>
      <c r="CG6" s="448">
        <f t="shared" si="12"/>
        <v>1096</v>
      </c>
      <c r="CI6" s="28" t="s">
        <v>16</v>
      </c>
      <c r="CJ6" s="33">
        <v>7.1</v>
      </c>
      <c r="CK6" s="33">
        <v>19</v>
      </c>
      <c r="CL6" s="33">
        <v>38</v>
      </c>
      <c r="CM6" s="24">
        <v>94</v>
      </c>
      <c r="CN6" s="33">
        <v>123</v>
      </c>
      <c r="CO6" s="33">
        <v>167</v>
      </c>
      <c r="CP6" s="33">
        <v>205</v>
      </c>
      <c r="CQ6" s="33">
        <v>251</v>
      </c>
      <c r="CR6" s="33">
        <v>295</v>
      </c>
      <c r="CS6" s="24">
        <v>363</v>
      </c>
      <c r="CT6" s="24">
        <v>423</v>
      </c>
      <c r="CU6" s="24">
        <v>483</v>
      </c>
      <c r="CV6" s="34">
        <v>560</v>
      </c>
      <c r="CW6" s="5">
        <v>635</v>
      </c>
      <c r="CX6" s="144">
        <v>718</v>
      </c>
      <c r="CY6" s="24">
        <v>784</v>
      </c>
      <c r="CZ6" s="24">
        <v>845</v>
      </c>
      <c r="DA6" s="24">
        <v>921</v>
      </c>
      <c r="DB6" s="24">
        <v>984</v>
      </c>
      <c r="DC6" s="24">
        <v>1025</v>
      </c>
      <c r="DD6" s="24">
        <v>1093</v>
      </c>
      <c r="DE6" s="24">
        <v>1110</v>
      </c>
      <c r="DF6" s="24">
        <v>1125</v>
      </c>
      <c r="DG6" s="24">
        <v>1136</v>
      </c>
      <c r="DH6" s="24">
        <v>1146</v>
      </c>
      <c r="DI6" s="24">
        <v>1155</v>
      </c>
      <c r="DJ6" s="24">
        <v>1171</v>
      </c>
      <c r="DK6" s="24">
        <v>1182</v>
      </c>
      <c r="DL6" s="145">
        <f>CK6-CJ6</f>
        <v>11.9</v>
      </c>
      <c r="DM6" s="145">
        <f t="shared" ref="DM6:EB8" si="13">CL6-CK6</f>
        <v>19</v>
      </c>
      <c r="DN6" s="145">
        <f t="shared" si="13"/>
        <v>56</v>
      </c>
      <c r="DO6" s="145">
        <f t="shared" si="13"/>
        <v>29</v>
      </c>
      <c r="DP6" s="145">
        <f t="shared" si="13"/>
        <v>44</v>
      </c>
      <c r="DQ6" s="145">
        <f t="shared" si="13"/>
        <v>38</v>
      </c>
      <c r="DR6" s="145">
        <f t="shared" si="13"/>
        <v>46</v>
      </c>
      <c r="DS6" s="145">
        <f t="shared" si="13"/>
        <v>44</v>
      </c>
      <c r="DT6" s="145">
        <f t="shared" si="13"/>
        <v>68</v>
      </c>
      <c r="DU6" s="145">
        <f t="shared" si="13"/>
        <v>60</v>
      </c>
      <c r="DV6" s="145">
        <f t="shared" si="13"/>
        <v>60</v>
      </c>
      <c r="DW6" s="145">
        <f t="shared" si="13"/>
        <v>77</v>
      </c>
      <c r="DX6" s="145">
        <f t="shared" si="13"/>
        <v>75</v>
      </c>
      <c r="DY6" s="145">
        <f t="shared" si="13"/>
        <v>83</v>
      </c>
      <c r="DZ6" s="145">
        <f t="shared" si="13"/>
        <v>66</v>
      </c>
      <c r="EA6" s="145">
        <f t="shared" si="13"/>
        <v>61</v>
      </c>
      <c r="EB6" s="145">
        <f t="shared" si="13"/>
        <v>76</v>
      </c>
      <c r="EC6" s="145">
        <f t="shared" ref="EC6:EL8" si="14">DB6-DA6</f>
        <v>63</v>
      </c>
      <c r="ED6" s="145">
        <f t="shared" si="14"/>
        <v>41</v>
      </c>
      <c r="EE6" s="146">
        <f t="shared" si="14"/>
        <v>68</v>
      </c>
      <c r="EF6" s="146">
        <f t="shared" si="14"/>
        <v>17</v>
      </c>
      <c r="EG6" s="146">
        <f t="shared" si="14"/>
        <v>15</v>
      </c>
      <c r="EH6" s="146">
        <f t="shared" si="14"/>
        <v>11</v>
      </c>
      <c r="EI6" s="145">
        <f t="shared" si="14"/>
        <v>10</v>
      </c>
      <c r="EJ6" s="145">
        <f t="shared" si="14"/>
        <v>9</v>
      </c>
      <c r="EK6" s="145">
        <f t="shared" si="14"/>
        <v>16</v>
      </c>
      <c r="EL6" s="145">
        <f t="shared" si="14"/>
        <v>11</v>
      </c>
      <c r="EM6" s="427">
        <f>AVERAGE(CJ6:CJ8)</f>
        <v>10.266666666666666</v>
      </c>
      <c r="EN6" s="427">
        <f t="shared" ref="EN6:FN6" si="15">AVERAGE(CK6:CK8)</f>
        <v>18.666666666666668</v>
      </c>
      <c r="EO6" s="427">
        <f t="shared" si="15"/>
        <v>37.666666666666664</v>
      </c>
      <c r="EP6" s="427">
        <f t="shared" si="15"/>
        <v>92.333333333333329</v>
      </c>
      <c r="EQ6" s="427">
        <f t="shared" si="15"/>
        <v>122</v>
      </c>
      <c r="ER6" s="427">
        <f t="shared" si="15"/>
        <v>167.33333333333334</v>
      </c>
      <c r="ES6" s="427">
        <f t="shared" si="15"/>
        <v>207</v>
      </c>
      <c r="ET6" s="427">
        <f t="shared" si="15"/>
        <v>254.33333333333334</v>
      </c>
      <c r="EU6" s="427">
        <f t="shared" si="15"/>
        <v>300.33333333333331</v>
      </c>
      <c r="EV6" s="427">
        <f t="shared" si="15"/>
        <v>370.33333333333331</v>
      </c>
      <c r="EW6" s="427">
        <f t="shared" si="15"/>
        <v>432</v>
      </c>
      <c r="EX6" s="427">
        <f t="shared" si="15"/>
        <v>495.33333333333331</v>
      </c>
      <c r="EY6" s="427">
        <f t="shared" si="15"/>
        <v>572.33333333333337</v>
      </c>
      <c r="EZ6" s="427">
        <f t="shared" si="15"/>
        <v>650</v>
      </c>
      <c r="FA6" s="427">
        <f t="shared" si="15"/>
        <v>734.33333333333337</v>
      </c>
      <c r="FB6" s="427">
        <f t="shared" si="15"/>
        <v>802.66666666666663</v>
      </c>
      <c r="FC6" s="427">
        <f t="shared" si="15"/>
        <v>865</v>
      </c>
      <c r="FD6" s="427">
        <f t="shared" si="15"/>
        <v>943</v>
      </c>
      <c r="FE6" s="427">
        <f t="shared" si="15"/>
        <v>1009</v>
      </c>
      <c r="FF6" s="427">
        <f t="shared" si="15"/>
        <v>1053.6666666666667</v>
      </c>
      <c r="FG6" s="427">
        <f t="shared" si="15"/>
        <v>1122</v>
      </c>
      <c r="FH6" s="427">
        <f t="shared" si="15"/>
        <v>1141.3333333333333</v>
      </c>
      <c r="FI6" s="427">
        <f t="shared" si="15"/>
        <v>1159.6666666666667</v>
      </c>
      <c r="FJ6" s="427">
        <f t="shared" si="15"/>
        <v>1172.3333333333333</v>
      </c>
      <c r="FK6" s="427">
        <f t="shared" si="15"/>
        <v>1183.3333333333333</v>
      </c>
      <c r="FL6" s="427">
        <f t="shared" si="15"/>
        <v>1193.6666666666667</v>
      </c>
      <c r="FM6" s="427">
        <f t="shared" si="15"/>
        <v>1210</v>
      </c>
      <c r="FN6" s="427">
        <f t="shared" si="15"/>
        <v>1221.3333333333333</v>
      </c>
    </row>
    <row r="7" spans="2:171" s="136" customFormat="1" ht="15.75" customHeight="1" thickBot="1" x14ac:dyDescent="0.5">
      <c r="B7" s="147" t="s">
        <v>82</v>
      </c>
      <c r="C7" s="148">
        <v>8.5</v>
      </c>
      <c r="D7" s="148">
        <v>16</v>
      </c>
      <c r="E7" s="148">
        <v>41</v>
      </c>
      <c r="F7" s="148">
        <v>105</v>
      </c>
      <c r="G7" s="148">
        <v>125</v>
      </c>
      <c r="H7" s="148">
        <v>176</v>
      </c>
      <c r="I7" s="148">
        <v>210</v>
      </c>
      <c r="J7" s="148">
        <v>252</v>
      </c>
      <c r="K7" s="148">
        <v>301</v>
      </c>
      <c r="L7" s="148">
        <v>367</v>
      </c>
      <c r="M7" s="148">
        <v>414</v>
      </c>
      <c r="N7" s="148">
        <v>461</v>
      </c>
      <c r="O7" s="148">
        <v>525</v>
      </c>
      <c r="P7" s="148">
        <v>591</v>
      </c>
      <c r="Q7" s="148">
        <v>664</v>
      </c>
      <c r="R7" s="148">
        <v>715</v>
      </c>
      <c r="S7" s="148">
        <v>770</v>
      </c>
      <c r="T7" s="148">
        <v>838</v>
      </c>
      <c r="U7" s="148">
        <v>896</v>
      </c>
      <c r="V7" s="148">
        <v>936</v>
      </c>
      <c r="W7" s="148">
        <v>996</v>
      </c>
      <c r="X7" s="148">
        <v>1020</v>
      </c>
      <c r="Y7" s="148">
        <v>1037</v>
      </c>
      <c r="Z7" s="148">
        <v>1049</v>
      </c>
      <c r="AA7" s="148">
        <v>1059</v>
      </c>
      <c r="AB7" s="148">
        <v>1063</v>
      </c>
      <c r="AC7" s="148">
        <v>1088</v>
      </c>
      <c r="AD7" s="148">
        <v>1096</v>
      </c>
      <c r="AE7" s="149">
        <f>D7-C7</f>
        <v>7.5</v>
      </c>
      <c r="AF7" s="149">
        <f t="shared" si="10"/>
        <v>25</v>
      </c>
      <c r="AG7" s="149">
        <f t="shared" si="10"/>
        <v>64</v>
      </c>
      <c r="AH7" s="149">
        <f t="shared" si="10"/>
        <v>20</v>
      </c>
      <c r="AI7" s="149">
        <f t="shared" si="10"/>
        <v>51</v>
      </c>
      <c r="AJ7" s="149">
        <f t="shared" si="10"/>
        <v>34</v>
      </c>
      <c r="AK7" s="149">
        <f t="shared" si="10"/>
        <v>42</v>
      </c>
      <c r="AL7" s="149">
        <f t="shared" si="10"/>
        <v>49</v>
      </c>
      <c r="AM7" s="149">
        <f t="shared" si="10"/>
        <v>66</v>
      </c>
      <c r="AN7" s="149">
        <f t="shared" si="10"/>
        <v>47</v>
      </c>
      <c r="AO7" s="149">
        <f t="shared" si="10"/>
        <v>47</v>
      </c>
      <c r="AP7" s="149">
        <f t="shared" si="10"/>
        <v>64</v>
      </c>
      <c r="AQ7" s="149">
        <f t="shared" si="10"/>
        <v>66</v>
      </c>
      <c r="AR7" s="149">
        <f t="shared" si="10"/>
        <v>73</v>
      </c>
      <c r="AS7" s="149">
        <f t="shared" si="10"/>
        <v>51</v>
      </c>
      <c r="AT7" s="149">
        <f t="shared" si="10"/>
        <v>55</v>
      </c>
      <c r="AU7" s="149">
        <f t="shared" si="10"/>
        <v>68</v>
      </c>
      <c r="AV7" s="149">
        <f t="shared" si="11"/>
        <v>58</v>
      </c>
      <c r="AW7" s="149">
        <f t="shared" si="11"/>
        <v>40</v>
      </c>
      <c r="AX7" s="149">
        <f t="shared" si="11"/>
        <v>60</v>
      </c>
      <c r="AY7" s="149">
        <f t="shared" si="11"/>
        <v>24</v>
      </c>
      <c r="AZ7" s="149">
        <f t="shared" si="11"/>
        <v>17</v>
      </c>
      <c r="BA7" s="149">
        <f t="shared" si="11"/>
        <v>12</v>
      </c>
      <c r="BB7" s="149">
        <f t="shared" si="11"/>
        <v>10</v>
      </c>
      <c r="BC7" s="149">
        <f t="shared" si="11"/>
        <v>4</v>
      </c>
      <c r="BD7" s="149">
        <f t="shared" si="11"/>
        <v>25</v>
      </c>
      <c r="BE7" s="149">
        <f t="shared" si="11"/>
        <v>8</v>
      </c>
      <c r="BF7" s="444"/>
      <c r="BG7" s="444"/>
      <c r="BH7" s="444"/>
      <c r="BI7" s="444"/>
      <c r="BJ7" s="444"/>
      <c r="BK7" s="444"/>
      <c r="BL7" s="444"/>
      <c r="BM7" s="444"/>
      <c r="BN7" s="444"/>
      <c r="BO7" s="444"/>
      <c r="BP7" s="444"/>
      <c r="BQ7" s="444"/>
      <c r="BR7" s="444"/>
      <c r="BS7" s="444"/>
      <c r="BT7" s="444"/>
      <c r="BU7" s="444"/>
      <c r="BV7" s="444"/>
      <c r="BW7" s="444"/>
      <c r="BX7" s="444"/>
      <c r="BY7" s="444"/>
      <c r="BZ7" s="444"/>
      <c r="CA7" s="444"/>
      <c r="CB7" s="444"/>
      <c r="CC7" s="444"/>
      <c r="CD7" s="444"/>
      <c r="CE7" s="444"/>
      <c r="CF7" s="444"/>
      <c r="CG7" s="449"/>
      <c r="CI7" s="150" t="s">
        <v>64</v>
      </c>
      <c r="CJ7" s="18">
        <v>7.8</v>
      </c>
      <c r="CK7" s="18">
        <v>21</v>
      </c>
      <c r="CL7" s="18">
        <v>41</v>
      </c>
      <c r="CM7" s="5">
        <v>99</v>
      </c>
      <c r="CN7" s="18">
        <v>130</v>
      </c>
      <c r="CO7" s="18">
        <v>176</v>
      </c>
      <c r="CP7" s="18">
        <v>216</v>
      </c>
      <c r="CQ7" s="18">
        <v>261</v>
      </c>
      <c r="CR7" s="18">
        <v>306</v>
      </c>
      <c r="CS7" s="5">
        <v>376</v>
      </c>
      <c r="CT7" s="5">
        <v>435</v>
      </c>
      <c r="CU7" s="5">
        <v>495</v>
      </c>
      <c r="CV7" s="49">
        <v>568</v>
      </c>
      <c r="CW7" s="5">
        <v>641</v>
      </c>
      <c r="CX7" s="151">
        <v>718</v>
      </c>
      <c r="CY7" s="5">
        <v>783</v>
      </c>
      <c r="CZ7" s="5">
        <v>842</v>
      </c>
      <c r="DA7" s="5">
        <v>917</v>
      </c>
      <c r="DB7" s="5">
        <v>982</v>
      </c>
      <c r="DC7" s="5">
        <v>1022</v>
      </c>
      <c r="DD7" s="5">
        <v>1088</v>
      </c>
      <c r="DE7" s="5">
        <v>1105</v>
      </c>
      <c r="DF7" s="5">
        <v>1123</v>
      </c>
      <c r="DG7" s="5">
        <v>1136</v>
      </c>
      <c r="DH7" s="5">
        <v>1148</v>
      </c>
      <c r="DI7" s="5">
        <v>1158</v>
      </c>
      <c r="DJ7" s="5">
        <v>1175</v>
      </c>
      <c r="DK7" s="5">
        <v>1186</v>
      </c>
      <c r="DL7" s="152">
        <f t="shared" ref="DL7:DL8" si="16">CK7-CJ7</f>
        <v>13.2</v>
      </c>
      <c r="DM7" s="152">
        <f t="shared" si="13"/>
        <v>20</v>
      </c>
      <c r="DN7" s="152">
        <f t="shared" si="13"/>
        <v>58</v>
      </c>
      <c r="DO7" s="152">
        <f t="shared" si="13"/>
        <v>31</v>
      </c>
      <c r="DP7" s="152">
        <f t="shared" si="13"/>
        <v>46</v>
      </c>
      <c r="DQ7" s="152">
        <f t="shared" si="13"/>
        <v>40</v>
      </c>
      <c r="DR7" s="152">
        <f t="shared" si="13"/>
        <v>45</v>
      </c>
      <c r="DS7" s="152">
        <f t="shared" si="13"/>
        <v>45</v>
      </c>
      <c r="DT7" s="152">
        <f t="shared" si="13"/>
        <v>70</v>
      </c>
      <c r="DU7" s="152">
        <f t="shared" si="13"/>
        <v>59</v>
      </c>
      <c r="DV7" s="152">
        <f t="shared" si="13"/>
        <v>60</v>
      </c>
      <c r="DW7" s="152">
        <f t="shared" si="13"/>
        <v>73</v>
      </c>
      <c r="DX7" s="152">
        <f t="shared" si="13"/>
        <v>73</v>
      </c>
      <c r="DY7" s="152">
        <f t="shared" si="13"/>
        <v>77</v>
      </c>
      <c r="DZ7" s="152">
        <f t="shared" si="13"/>
        <v>65</v>
      </c>
      <c r="EA7" s="152">
        <f t="shared" si="13"/>
        <v>59</v>
      </c>
      <c r="EB7" s="152">
        <f t="shared" si="13"/>
        <v>75</v>
      </c>
      <c r="EC7" s="152">
        <f t="shared" si="14"/>
        <v>65</v>
      </c>
      <c r="ED7" s="152">
        <f t="shared" si="14"/>
        <v>40</v>
      </c>
      <c r="EE7" s="146">
        <f t="shared" si="14"/>
        <v>66</v>
      </c>
      <c r="EF7" s="146">
        <f t="shared" si="14"/>
        <v>17</v>
      </c>
      <c r="EG7" s="146">
        <f t="shared" si="14"/>
        <v>18</v>
      </c>
      <c r="EH7" s="146">
        <f t="shared" si="14"/>
        <v>13</v>
      </c>
      <c r="EI7" s="152">
        <f t="shared" si="14"/>
        <v>12</v>
      </c>
      <c r="EJ7" s="152">
        <f t="shared" si="14"/>
        <v>10</v>
      </c>
      <c r="EK7" s="152">
        <f t="shared" si="14"/>
        <v>17</v>
      </c>
      <c r="EL7" s="152">
        <f t="shared" si="14"/>
        <v>11</v>
      </c>
      <c r="EM7" s="428"/>
      <c r="EN7" s="428"/>
      <c r="EO7" s="428"/>
      <c r="EP7" s="428"/>
      <c r="EQ7" s="428"/>
      <c r="ER7" s="428"/>
      <c r="ES7" s="428"/>
      <c r="ET7" s="428"/>
      <c r="EU7" s="428"/>
      <c r="EV7" s="428"/>
      <c r="EW7" s="428"/>
      <c r="EX7" s="428"/>
      <c r="EY7" s="428"/>
      <c r="EZ7" s="428"/>
      <c r="FA7" s="428"/>
      <c r="FB7" s="428"/>
      <c r="FC7" s="428"/>
      <c r="FD7" s="428"/>
      <c r="FE7" s="428"/>
      <c r="FF7" s="428"/>
      <c r="FG7" s="428"/>
      <c r="FH7" s="428"/>
      <c r="FI7" s="428"/>
      <c r="FJ7" s="428"/>
      <c r="FK7" s="428"/>
      <c r="FL7" s="428"/>
      <c r="FM7" s="428"/>
      <c r="FN7" s="428"/>
    </row>
    <row r="8" spans="2:171" ht="14.65" customHeight="1" thickBot="1" x14ac:dyDescent="0.5">
      <c r="B8" s="468" t="s">
        <v>52</v>
      </c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469"/>
      <c r="AF8" s="469"/>
      <c r="AG8" s="469"/>
      <c r="AH8" s="469"/>
      <c r="AI8" s="469"/>
      <c r="AJ8" s="469"/>
      <c r="AK8" s="469"/>
      <c r="AL8" s="469"/>
      <c r="AM8" s="469"/>
      <c r="AN8" s="469"/>
      <c r="AO8" s="469"/>
      <c r="AP8" s="469"/>
      <c r="AQ8" s="469"/>
      <c r="AR8" s="469"/>
      <c r="AS8" s="469"/>
      <c r="AT8" s="469"/>
      <c r="AU8" s="469"/>
      <c r="AV8" s="469"/>
      <c r="AW8" s="469"/>
      <c r="AX8" s="469"/>
      <c r="AY8" s="469"/>
      <c r="AZ8" s="469"/>
      <c r="BA8" s="469"/>
      <c r="BB8" s="469"/>
      <c r="BC8" s="469"/>
      <c r="BD8" s="469"/>
      <c r="BE8" s="469"/>
      <c r="BF8" s="469"/>
      <c r="BG8" s="469"/>
      <c r="BH8" s="469"/>
      <c r="BI8" s="469"/>
      <c r="BJ8" s="469"/>
      <c r="BK8" s="469"/>
      <c r="BL8" s="412"/>
      <c r="BM8" s="412"/>
      <c r="BN8" s="469"/>
      <c r="BO8" s="412"/>
      <c r="BP8" s="469"/>
      <c r="BQ8" s="469"/>
      <c r="BR8" s="469"/>
      <c r="BS8" s="469"/>
      <c r="BT8" s="469"/>
      <c r="BU8" s="469"/>
      <c r="BV8" s="469"/>
      <c r="BW8" s="469"/>
      <c r="BX8" s="469"/>
      <c r="BY8" s="412"/>
      <c r="BZ8" s="412"/>
      <c r="CA8" s="412"/>
      <c r="CB8" s="412"/>
      <c r="CC8" s="412"/>
      <c r="CD8" s="469"/>
      <c r="CE8" s="469"/>
      <c r="CF8" s="469"/>
      <c r="CG8" s="413"/>
      <c r="CI8" s="31" t="s">
        <v>17</v>
      </c>
      <c r="CJ8" s="22">
        <v>15.9</v>
      </c>
      <c r="CK8" s="22">
        <v>16</v>
      </c>
      <c r="CL8" s="22">
        <v>34</v>
      </c>
      <c r="CM8" s="17">
        <v>84</v>
      </c>
      <c r="CN8" s="22">
        <v>113</v>
      </c>
      <c r="CO8" s="22">
        <v>159</v>
      </c>
      <c r="CP8" s="22">
        <v>200</v>
      </c>
      <c r="CQ8" s="22">
        <v>251</v>
      </c>
      <c r="CR8" s="22">
        <v>300</v>
      </c>
      <c r="CS8" s="17">
        <v>372</v>
      </c>
      <c r="CT8" s="17">
        <v>438</v>
      </c>
      <c r="CU8" s="17">
        <v>508</v>
      </c>
      <c r="CV8" s="153">
        <v>589</v>
      </c>
      <c r="CW8" s="5">
        <v>674</v>
      </c>
      <c r="CX8" s="154">
        <v>767</v>
      </c>
      <c r="CY8" s="17">
        <v>841</v>
      </c>
      <c r="CZ8" s="17">
        <v>908</v>
      </c>
      <c r="DA8" s="17">
        <v>991</v>
      </c>
      <c r="DB8" s="17">
        <v>1061</v>
      </c>
      <c r="DC8" s="17">
        <v>1114</v>
      </c>
      <c r="DD8" s="17">
        <v>1185</v>
      </c>
      <c r="DE8" s="17">
        <v>1209</v>
      </c>
      <c r="DF8" s="17">
        <v>1231</v>
      </c>
      <c r="DG8" s="17">
        <v>1245</v>
      </c>
      <c r="DH8" s="17">
        <v>1256</v>
      </c>
      <c r="DI8" s="17">
        <v>1268</v>
      </c>
      <c r="DJ8" s="17">
        <v>1284</v>
      </c>
      <c r="DK8" s="17">
        <v>1296</v>
      </c>
      <c r="DL8" s="155">
        <f t="shared" si="16"/>
        <v>9.9999999999999645E-2</v>
      </c>
      <c r="DM8" s="155">
        <f t="shared" si="13"/>
        <v>18</v>
      </c>
      <c r="DN8" s="155">
        <f t="shared" si="13"/>
        <v>50</v>
      </c>
      <c r="DO8" s="155">
        <f t="shared" si="13"/>
        <v>29</v>
      </c>
      <c r="DP8" s="155">
        <f t="shared" si="13"/>
        <v>46</v>
      </c>
      <c r="DQ8" s="155">
        <f t="shared" si="13"/>
        <v>41</v>
      </c>
      <c r="DR8" s="155">
        <f t="shared" si="13"/>
        <v>51</v>
      </c>
      <c r="DS8" s="155">
        <f t="shared" si="13"/>
        <v>49</v>
      </c>
      <c r="DT8" s="155">
        <f t="shared" si="13"/>
        <v>72</v>
      </c>
      <c r="DU8" s="155">
        <f t="shared" si="13"/>
        <v>66</v>
      </c>
      <c r="DV8" s="155">
        <f t="shared" si="13"/>
        <v>70</v>
      </c>
      <c r="DW8" s="155">
        <f t="shared" si="13"/>
        <v>81</v>
      </c>
      <c r="DX8" s="155">
        <f t="shared" si="13"/>
        <v>85</v>
      </c>
      <c r="DY8" s="155">
        <f t="shared" si="13"/>
        <v>93</v>
      </c>
      <c r="DZ8" s="155">
        <f t="shared" si="13"/>
        <v>74</v>
      </c>
      <c r="EA8" s="155">
        <f t="shared" si="13"/>
        <v>67</v>
      </c>
      <c r="EB8" s="155">
        <f t="shared" si="13"/>
        <v>83</v>
      </c>
      <c r="EC8" s="155">
        <f t="shared" si="14"/>
        <v>70</v>
      </c>
      <c r="ED8" s="155">
        <f t="shared" si="14"/>
        <v>53</v>
      </c>
      <c r="EE8" s="146">
        <f t="shared" si="14"/>
        <v>71</v>
      </c>
      <c r="EF8" s="146">
        <f t="shared" si="14"/>
        <v>24</v>
      </c>
      <c r="EG8" s="146">
        <f t="shared" si="14"/>
        <v>22</v>
      </c>
      <c r="EH8" s="146">
        <f t="shared" si="14"/>
        <v>14</v>
      </c>
      <c r="EI8" s="155">
        <f t="shared" si="14"/>
        <v>11</v>
      </c>
      <c r="EJ8" s="155">
        <f t="shared" si="14"/>
        <v>12</v>
      </c>
      <c r="EK8" s="155">
        <f t="shared" si="14"/>
        <v>16</v>
      </c>
      <c r="EL8" s="155">
        <f t="shared" si="14"/>
        <v>12</v>
      </c>
      <c r="EM8" s="429"/>
      <c r="EN8" s="429"/>
      <c r="EO8" s="429"/>
      <c r="EP8" s="429"/>
      <c r="EQ8" s="429"/>
      <c r="ER8" s="429"/>
      <c r="ES8" s="429"/>
      <c r="ET8" s="429"/>
      <c r="EU8" s="429"/>
      <c r="EV8" s="429"/>
      <c r="EW8" s="429"/>
      <c r="EX8" s="429"/>
      <c r="EY8" s="429"/>
      <c r="EZ8" s="429"/>
      <c r="FA8" s="429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29"/>
      <c r="FM8" s="429"/>
      <c r="FN8" s="429"/>
    </row>
    <row r="9" spans="2:171" ht="14.65" customHeight="1" thickBot="1" x14ac:dyDescent="0.5">
      <c r="B9" s="156" t="s">
        <v>83</v>
      </c>
      <c r="C9" s="157">
        <v>2.4</v>
      </c>
      <c r="D9" s="87">
        <v>4</v>
      </c>
      <c r="E9" s="87">
        <v>12</v>
      </c>
      <c r="F9" s="87">
        <v>41</v>
      </c>
      <c r="G9" s="87">
        <v>64</v>
      </c>
      <c r="H9" s="87">
        <v>88</v>
      </c>
      <c r="I9" s="87">
        <v>106</v>
      </c>
      <c r="J9" s="87">
        <v>141</v>
      </c>
      <c r="K9" s="87">
        <v>179</v>
      </c>
      <c r="L9" s="87">
        <v>245</v>
      </c>
      <c r="M9" s="87">
        <v>306</v>
      </c>
      <c r="N9" s="87">
        <v>364</v>
      </c>
      <c r="O9" s="87">
        <v>435</v>
      </c>
      <c r="P9" s="87">
        <v>503</v>
      </c>
      <c r="Q9" s="87">
        <v>588</v>
      </c>
      <c r="R9" s="87">
        <v>643</v>
      </c>
      <c r="S9" s="87">
        <v>693</v>
      </c>
      <c r="T9" s="87">
        <v>755</v>
      </c>
      <c r="U9" s="87">
        <v>817</v>
      </c>
      <c r="V9" s="87">
        <v>857</v>
      </c>
      <c r="W9" s="87">
        <v>903</v>
      </c>
      <c r="X9" s="87">
        <v>920</v>
      </c>
      <c r="Y9" s="87">
        <v>938</v>
      </c>
      <c r="Z9" s="87">
        <v>952</v>
      </c>
      <c r="AA9" s="87">
        <v>964</v>
      </c>
      <c r="AB9" s="87">
        <v>982</v>
      </c>
      <c r="AC9" s="87">
        <v>991</v>
      </c>
      <c r="AD9" s="87">
        <v>998</v>
      </c>
      <c r="AE9" s="158">
        <f>D9-C9</f>
        <v>1.6</v>
      </c>
      <c r="AF9" s="158">
        <f t="shared" ref="AF9:BE12" si="17">E9-D9</f>
        <v>8</v>
      </c>
      <c r="AG9" s="158">
        <f t="shared" si="17"/>
        <v>29</v>
      </c>
      <c r="AH9" s="158">
        <f t="shared" si="17"/>
        <v>23</v>
      </c>
      <c r="AI9" s="158">
        <f t="shared" si="17"/>
        <v>24</v>
      </c>
      <c r="AJ9" s="158">
        <f t="shared" si="17"/>
        <v>18</v>
      </c>
      <c r="AK9" s="158">
        <f t="shared" si="17"/>
        <v>35</v>
      </c>
      <c r="AL9" s="158">
        <f t="shared" si="17"/>
        <v>38</v>
      </c>
      <c r="AM9" s="158">
        <f t="shared" si="17"/>
        <v>66</v>
      </c>
      <c r="AN9" s="158">
        <f t="shared" si="17"/>
        <v>61</v>
      </c>
      <c r="AO9" s="158">
        <f t="shared" si="17"/>
        <v>58</v>
      </c>
      <c r="AP9" s="158">
        <f t="shared" si="17"/>
        <v>71</v>
      </c>
      <c r="AQ9" s="158">
        <f t="shared" si="17"/>
        <v>68</v>
      </c>
      <c r="AR9" s="158">
        <f t="shared" si="17"/>
        <v>85</v>
      </c>
      <c r="AS9" s="158">
        <f t="shared" si="17"/>
        <v>55</v>
      </c>
      <c r="AT9" s="158">
        <f t="shared" si="17"/>
        <v>50</v>
      </c>
      <c r="AU9" s="158">
        <f t="shared" si="17"/>
        <v>62</v>
      </c>
      <c r="AV9" s="158">
        <f t="shared" si="17"/>
        <v>62</v>
      </c>
      <c r="AW9" s="158">
        <f t="shared" si="17"/>
        <v>40</v>
      </c>
      <c r="AX9" s="158">
        <f t="shared" si="17"/>
        <v>46</v>
      </c>
      <c r="AY9" s="158">
        <f t="shared" si="17"/>
        <v>17</v>
      </c>
      <c r="AZ9" s="158">
        <f t="shared" si="17"/>
        <v>18</v>
      </c>
      <c r="BA9" s="158">
        <f t="shared" si="17"/>
        <v>14</v>
      </c>
      <c r="BB9" s="158">
        <f t="shared" si="17"/>
        <v>12</v>
      </c>
      <c r="BC9" s="158">
        <f t="shared" si="17"/>
        <v>18</v>
      </c>
      <c r="BD9" s="158">
        <f t="shared" si="17"/>
        <v>9</v>
      </c>
      <c r="BE9" s="158">
        <f t="shared" si="17"/>
        <v>7</v>
      </c>
      <c r="BF9" s="470">
        <f t="shared" ref="BF9:CG9" si="18">AVERAGE(C10:C12)</f>
        <v>1.7333333333333334</v>
      </c>
      <c r="BG9" s="470">
        <f t="shared" si="18"/>
        <v>4.666666666666667</v>
      </c>
      <c r="BH9" s="471">
        <f t="shared" si="18"/>
        <v>14</v>
      </c>
      <c r="BI9" s="421">
        <f t="shared" si="18"/>
        <v>46.666666666666664</v>
      </c>
      <c r="BJ9" s="421">
        <f t="shared" si="18"/>
        <v>68</v>
      </c>
      <c r="BK9" s="421">
        <f t="shared" si="18"/>
        <v>90.333333333333329</v>
      </c>
      <c r="BL9" s="419">
        <f t="shared" si="18"/>
        <v>111</v>
      </c>
      <c r="BM9" s="419">
        <f t="shared" si="18"/>
        <v>144.66666666666666</v>
      </c>
      <c r="BN9" s="421">
        <f t="shared" si="18"/>
        <v>179.33333333333334</v>
      </c>
      <c r="BO9" s="419">
        <f t="shared" si="18"/>
        <v>240.66666666666666</v>
      </c>
      <c r="BP9" s="421">
        <f t="shared" si="18"/>
        <v>295.66666666666669</v>
      </c>
      <c r="BQ9" s="421">
        <f t="shared" si="18"/>
        <v>347.33333333333331</v>
      </c>
      <c r="BR9" s="421">
        <f t="shared" si="18"/>
        <v>417.33333333333331</v>
      </c>
      <c r="BS9" s="421">
        <f t="shared" si="18"/>
        <v>487.33333333333331</v>
      </c>
      <c r="BT9" s="421">
        <f t="shared" si="18"/>
        <v>571.33333333333337</v>
      </c>
      <c r="BU9" s="421">
        <f t="shared" si="18"/>
        <v>628.66666666666663</v>
      </c>
      <c r="BV9" s="421">
        <f t="shared" si="18"/>
        <v>682.66666666666663</v>
      </c>
      <c r="BW9" s="421">
        <f t="shared" si="18"/>
        <v>748.33333333333337</v>
      </c>
      <c r="BX9" s="421">
        <f t="shared" si="18"/>
        <v>807</v>
      </c>
      <c r="BY9" s="427">
        <f t="shared" si="18"/>
        <v>848</v>
      </c>
      <c r="BZ9" s="427">
        <f t="shared" si="18"/>
        <v>897</v>
      </c>
      <c r="CA9" s="427">
        <f t="shared" si="18"/>
        <v>914.66666666666663</v>
      </c>
      <c r="CB9" s="427">
        <f t="shared" si="18"/>
        <v>930</v>
      </c>
      <c r="CC9" s="419">
        <f t="shared" si="18"/>
        <v>940.66666666666663</v>
      </c>
      <c r="CD9" s="421">
        <f t="shared" si="18"/>
        <v>951</v>
      </c>
      <c r="CE9" s="421">
        <f t="shared" si="18"/>
        <v>972.66666666666663</v>
      </c>
      <c r="CF9" s="421">
        <f t="shared" si="18"/>
        <v>986.33333333333337</v>
      </c>
      <c r="CG9" s="438">
        <f t="shared" si="18"/>
        <v>999</v>
      </c>
      <c r="CI9" s="411" t="s">
        <v>49</v>
      </c>
      <c r="CJ9" s="412"/>
      <c r="CK9" s="412"/>
      <c r="CL9" s="412"/>
      <c r="CM9" s="412"/>
      <c r="CN9" s="412"/>
      <c r="CO9" s="412"/>
      <c r="CP9" s="412"/>
      <c r="CQ9" s="412"/>
      <c r="CR9" s="412"/>
      <c r="CS9" s="412"/>
      <c r="CT9" s="412"/>
      <c r="CU9" s="412"/>
      <c r="CV9" s="412"/>
      <c r="CW9" s="412"/>
      <c r="CX9" s="412"/>
      <c r="CY9" s="412"/>
      <c r="CZ9" s="412"/>
      <c r="DA9" s="412"/>
      <c r="DB9" s="412"/>
      <c r="DC9" s="412"/>
      <c r="DD9" s="412"/>
      <c r="DE9" s="412"/>
      <c r="DF9" s="412"/>
      <c r="DG9" s="412"/>
      <c r="DH9" s="412"/>
      <c r="DI9" s="412"/>
      <c r="DJ9" s="412"/>
      <c r="DK9" s="412"/>
      <c r="DL9" s="412"/>
      <c r="DM9" s="412"/>
      <c r="DN9" s="412"/>
      <c r="DO9" s="412"/>
      <c r="DP9" s="412"/>
      <c r="DQ9" s="412"/>
      <c r="DR9" s="412"/>
      <c r="DS9" s="412"/>
      <c r="DT9" s="412"/>
      <c r="DU9" s="412"/>
      <c r="DV9" s="412"/>
      <c r="DW9" s="412"/>
      <c r="DX9" s="412"/>
      <c r="DY9" s="412"/>
      <c r="DZ9" s="412"/>
      <c r="EA9" s="412"/>
      <c r="EB9" s="412"/>
      <c r="EC9" s="412"/>
      <c r="ED9" s="412"/>
      <c r="EE9" s="412"/>
      <c r="EF9" s="412"/>
      <c r="EG9" s="412"/>
      <c r="EH9" s="412"/>
      <c r="EI9" s="412"/>
      <c r="EJ9" s="412"/>
      <c r="EK9" s="412"/>
      <c r="EL9" s="412"/>
      <c r="EM9" s="412"/>
      <c r="EN9" s="412"/>
      <c r="EO9" s="412"/>
      <c r="EP9" s="412"/>
      <c r="EQ9" s="412"/>
      <c r="ER9" s="412"/>
      <c r="ES9" s="412"/>
      <c r="ET9" s="412"/>
      <c r="EU9" s="412"/>
      <c r="EV9" s="412"/>
      <c r="EW9" s="412"/>
      <c r="EX9" s="412"/>
      <c r="EY9" s="412"/>
      <c r="EZ9" s="412"/>
      <c r="FA9" s="412"/>
      <c r="FB9" s="412"/>
      <c r="FC9" s="412"/>
      <c r="FD9" s="412"/>
      <c r="FE9" s="412"/>
      <c r="FF9" s="412"/>
      <c r="FG9" s="412"/>
      <c r="FH9" s="412"/>
      <c r="FI9" s="412"/>
      <c r="FJ9" s="412"/>
      <c r="FK9" s="412"/>
      <c r="FL9" s="412"/>
      <c r="FM9" s="412"/>
      <c r="FN9" s="413"/>
    </row>
    <row r="10" spans="2:171" ht="14.65" customHeight="1" x14ac:dyDescent="0.45">
      <c r="B10" s="29" t="s">
        <v>36</v>
      </c>
      <c r="C10" s="33">
        <v>2.6</v>
      </c>
      <c r="D10" s="33">
        <v>7</v>
      </c>
      <c r="E10" s="33">
        <v>19</v>
      </c>
      <c r="F10" s="24">
        <v>56</v>
      </c>
      <c r="G10" s="33">
        <v>81</v>
      </c>
      <c r="H10" s="33">
        <v>111</v>
      </c>
      <c r="I10" s="33">
        <v>135</v>
      </c>
      <c r="J10" s="33">
        <v>173</v>
      </c>
      <c r="K10" s="33">
        <v>210</v>
      </c>
      <c r="L10" s="33">
        <v>277</v>
      </c>
      <c r="M10" s="24">
        <v>337</v>
      </c>
      <c r="N10" s="24">
        <v>393</v>
      </c>
      <c r="O10" s="24">
        <v>467</v>
      </c>
      <c r="P10" s="34">
        <v>539</v>
      </c>
      <c r="Q10" s="34">
        <v>627</v>
      </c>
      <c r="R10" s="34">
        <v>689</v>
      </c>
      <c r="S10" s="34">
        <v>748</v>
      </c>
      <c r="T10" s="34">
        <v>816</v>
      </c>
      <c r="U10" s="34">
        <v>878</v>
      </c>
      <c r="V10" s="34">
        <v>921</v>
      </c>
      <c r="W10" s="34">
        <v>977</v>
      </c>
      <c r="X10" s="34">
        <v>998</v>
      </c>
      <c r="Y10" s="34">
        <v>1017</v>
      </c>
      <c r="Z10" s="34">
        <v>1030</v>
      </c>
      <c r="AA10" s="34">
        <v>1042</v>
      </c>
      <c r="AB10" s="34">
        <v>1065</v>
      </c>
      <c r="AC10" s="34">
        <v>1077</v>
      </c>
      <c r="AD10" s="34">
        <v>1089</v>
      </c>
      <c r="AE10" s="159">
        <f t="shared" ref="AE10:AN12" si="19">D10-C10</f>
        <v>4.4000000000000004</v>
      </c>
      <c r="AF10" s="159">
        <f t="shared" si="19"/>
        <v>12</v>
      </c>
      <c r="AG10" s="159">
        <f t="shared" si="19"/>
        <v>37</v>
      </c>
      <c r="AH10" s="159">
        <f t="shared" si="19"/>
        <v>25</v>
      </c>
      <c r="AI10" s="159">
        <f t="shared" si="19"/>
        <v>30</v>
      </c>
      <c r="AJ10" s="159">
        <f t="shared" si="19"/>
        <v>24</v>
      </c>
      <c r="AK10" s="159">
        <f t="shared" si="19"/>
        <v>38</v>
      </c>
      <c r="AL10" s="159">
        <f t="shared" si="19"/>
        <v>37</v>
      </c>
      <c r="AM10" s="159">
        <f t="shared" si="19"/>
        <v>67</v>
      </c>
      <c r="AN10" s="159">
        <f t="shared" si="19"/>
        <v>60</v>
      </c>
      <c r="AO10" s="159">
        <f t="shared" si="17"/>
        <v>56</v>
      </c>
      <c r="AP10" s="159">
        <f t="shared" si="17"/>
        <v>74</v>
      </c>
      <c r="AQ10" s="159">
        <f t="shared" si="17"/>
        <v>72</v>
      </c>
      <c r="AR10" s="159">
        <f t="shared" si="17"/>
        <v>88</v>
      </c>
      <c r="AS10" s="159">
        <f t="shared" si="17"/>
        <v>62</v>
      </c>
      <c r="AT10" s="159">
        <f t="shared" si="17"/>
        <v>59</v>
      </c>
      <c r="AU10" s="159">
        <f t="shared" si="17"/>
        <v>68</v>
      </c>
      <c r="AV10" s="159">
        <f t="shared" si="17"/>
        <v>62</v>
      </c>
      <c r="AW10" s="159">
        <f t="shared" si="17"/>
        <v>43</v>
      </c>
      <c r="AX10" s="159">
        <f t="shared" si="17"/>
        <v>56</v>
      </c>
      <c r="AY10" s="159">
        <f t="shared" si="17"/>
        <v>21</v>
      </c>
      <c r="AZ10" s="159">
        <f t="shared" si="17"/>
        <v>19</v>
      </c>
      <c r="BA10" s="159">
        <f t="shared" si="17"/>
        <v>13</v>
      </c>
      <c r="BB10" s="159">
        <f t="shared" si="17"/>
        <v>12</v>
      </c>
      <c r="BC10" s="159">
        <f t="shared" si="17"/>
        <v>23</v>
      </c>
      <c r="BD10" s="159">
        <f t="shared" si="17"/>
        <v>12</v>
      </c>
      <c r="BE10" s="159">
        <f t="shared" si="17"/>
        <v>12</v>
      </c>
      <c r="BF10" s="421"/>
      <c r="BG10" s="421"/>
      <c r="BH10" s="446"/>
      <c r="BI10" s="421"/>
      <c r="BJ10" s="421"/>
      <c r="BK10" s="421"/>
      <c r="BL10" s="419"/>
      <c r="BM10" s="419"/>
      <c r="BN10" s="421"/>
      <c r="BO10" s="419"/>
      <c r="BP10" s="421"/>
      <c r="BQ10" s="421"/>
      <c r="BR10" s="421"/>
      <c r="BS10" s="421"/>
      <c r="BT10" s="421"/>
      <c r="BU10" s="421"/>
      <c r="BV10" s="421"/>
      <c r="BW10" s="421"/>
      <c r="BX10" s="421"/>
      <c r="BY10" s="428"/>
      <c r="BZ10" s="428"/>
      <c r="CA10" s="428"/>
      <c r="CB10" s="428"/>
      <c r="CC10" s="419"/>
      <c r="CD10" s="421"/>
      <c r="CE10" s="421"/>
      <c r="CF10" s="421"/>
      <c r="CG10" s="438"/>
      <c r="CH10" s="160"/>
      <c r="CI10" s="28" t="s">
        <v>18</v>
      </c>
      <c r="CJ10" s="33">
        <v>26.2</v>
      </c>
      <c r="CK10" s="33">
        <v>38</v>
      </c>
      <c r="CL10" s="33">
        <v>58</v>
      </c>
      <c r="CM10" s="24">
        <v>131</v>
      </c>
      <c r="CN10" s="33">
        <v>167</v>
      </c>
      <c r="CO10" s="33">
        <v>219</v>
      </c>
      <c r="CP10" s="33">
        <v>274</v>
      </c>
      <c r="CQ10" s="33">
        <v>326</v>
      </c>
      <c r="CR10" s="33">
        <v>371</v>
      </c>
      <c r="CS10" s="24">
        <v>441</v>
      </c>
      <c r="CT10" s="24">
        <v>508</v>
      </c>
      <c r="CU10" s="24">
        <v>572</v>
      </c>
      <c r="CV10" s="34">
        <v>651</v>
      </c>
      <c r="CW10" s="5">
        <v>738</v>
      </c>
      <c r="CX10" s="144">
        <v>827</v>
      </c>
      <c r="CY10" s="5">
        <v>907</v>
      </c>
      <c r="CZ10" s="5">
        <v>967</v>
      </c>
      <c r="DA10" s="5">
        <v>1049</v>
      </c>
      <c r="DB10" s="5">
        <v>1123</v>
      </c>
      <c r="DC10" s="24">
        <v>1169</v>
      </c>
      <c r="DD10" s="24">
        <v>1242</v>
      </c>
      <c r="DE10" s="24">
        <v>1267</v>
      </c>
      <c r="DF10" s="24">
        <v>1289</v>
      </c>
      <c r="DG10" s="24">
        <v>1299</v>
      </c>
      <c r="DH10" s="24">
        <v>1313</v>
      </c>
      <c r="DI10" s="24">
        <v>1331</v>
      </c>
      <c r="DJ10" s="24">
        <v>1357</v>
      </c>
      <c r="DK10" s="24">
        <v>1376</v>
      </c>
      <c r="DL10" s="161">
        <f t="shared" ref="DL10:EA19" si="20">CK10-CJ10</f>
        <v>11.8</v>
      </c>
      <c r="DM10" s="161">
        <f t="shared" si="20"/>
        <v>20</v>
      </c>
      <c r="DN10" s="161">
        <f t="shared" si="20"/>
        <v>73</v>
      </c>
      <c r="DO10" s="161">
        <f t="shared" si="20"/>
        <v>36</v>
      </c>
      <c r="DP10" s="161">
        <f t="shared" si="20"/>
        <v>52</v>
      </c>
      <c r="DQ10" s="161">
        <f t="shared" si="20"/>
        <v>55</v>
      </c>
      <c r="DR10" s="161">
        <f t="shared" si="20"/>
        <v>52</v>
      </c>
      <c r="DS10" s="161">
        <f t="shared" si="20"/>
        <v>45</v>
      </c>
      <c r="DT10" s="161">
        <f t="shared" si="20"/>
        <v>70</v>
      </c>
      <c r="DU10" s="162">
        <f t="shared" si="20"/>
        <v>67</v>
      </c>
      <c r="DV10" s="162">
        <f t="shared" si="20"/>
        <v>64</v>
      </c>
      <c r="DW10" s="162">
        <f t="shared" si="20"/>
        <v>79</v>
      </c>
      <c r="DX10" s="162">
        <f t="shared" si="20"/>
        <v>87</v>
      </c>
      <c r="DY10" s="162">
        <f t="shared" si="20"/>
        <v>89</v>
      </c>
      <c r="DZ10" s="162">
        <f t="shared" si="20"/>
        <v>80</v>
      </c>
      <c r="EA10" s="162">
        <f t="shared" si="20"/>
        <v>60</v>
      </c>
      <c r="EB10" s="162">
        <f t="shared" ref="EB10:EL19" si="21">DA10-CZ10</f>
        <v>82</v>
      </c>
      <c r="EC10" s="162">
        <f t="shared" si="21"/>
        <v>74</v>
      </c>
      <c r="ED10" s="162">
        <f t="shared" si="21"/>
        <v>46</v>
      </c>
      <c r="EE10" s="162">
        <f t="shared" si="21"/>
        <v>73</v>
      </c>
      <c r="EF10" s="162">
        <f t="shared" si="21"/>
        <v>25</v>
      </c>
      <c r="EG10" s="162">
        <f t="shared" si="21"/>
        <v>22</v>
      </c>
      <c r="EH10" s="162">
        <f t="shared" si="21"/>
        <v>10</v>
      </c>
      <c r="EI10" s="162">
        <f t="shared" si="21"/>
        <v>14</v>
      </c>
      <c r="EJ10" s="162">
        <f t="shared" si="21"/>
        <v>18</v>
      </c>
      <c r="EK10" s="162">
        <f t="shared" si="21"/>
        <v>26</v>
      </c>
      <c r="EL10" s="161">
        <f t="shared" si="21"/>
        <v>19</v>
      </c>
      <c r="EM10" s="430">
        <f>AVERAGE(CJ10:CJ19)</f>
        <v>46.690000000000005</v>
      </c>
      <c r="EN10" s="430">
        <f t="shared" ref="EN10:FN10" si="22">AVERAGE(CK10:CK19)</f>
        <v>38.5</v>
      </c>
      <c r="EO10" s="430">
        <f t="shared" si="22"/>
        <v>61</v>
      </c>
      <c r="EP10" s="430">
        <f t="shared" si="22"/>
        <v>133</v>
      </c>
      <c r="EQ10" s="430">
        <f t="shared" si="22"/>
        <v>170.8</v>
      </c>
      <c r="ER10" s="430">
        <f t="shared" si="22"/>
        <v>225.9</v>
      </c>
      <c r="ES10" s="430">
        <f t="shared" si="22"/>
        <v>279.39999999999998</v>
      </c>
      <c r="ET10" s="430">
        <f t="shared" si="22"/>
        <v>332.6</v>
      </c>
      <c r="EU10" s="430">
        <f t="shared" si="22"/>
        <v>380.8</v>
      </c>
      <c r="EV10" s="430">
        <f t="shared" si="22"/>
        <v>452.6</v>
      </c>
      <c r="EW10" s="430">
        <f t="shared" si="22"/>
        <v>518.9</v>
      </c>
      <c r="EX10" s="430">
        <f t="shared" si="22"/>
        <v>585.1</v>
      </c>
      <c r="EY10" s="430">
        <f t="shared" si="22"/>
        <v>664.8</v>
      </c>
      <c r="EZ10" s="430">
        <f t="shared" si="22"/>
        <v>750.3</v>
      </c>
      <c r="FA10" s="430">
        <f t="shared" si="22"/>
        <v>839.3</v>
      </c>
      <c r="FB10" s="430">
        <f t="shared" si="22"/>
        <v>916.2</v>
      </c>
      <c r="FC10" s="430">
        <f t="shared" si="22"/>
        <v>977.5</v>
      </c>
      <c r="FD10" s="430">
        <f t="shared" si="22"/>
        <v>1059.8</v>
      </c>
      <c r="FE10" s="430">
        <f t="shared" si="22"/>
        <v>1134.5999999999999</v>
      </c>
      <c r="FF10" s="430">
        <f t="shared" si="22"/>
        <v>1180.9000000000001</v>
      </c>
      <c r="FG10" s="430">
        <f t="shared" si="22"/>
        <v>1255</v>
      </c>
      <c r="FH10" s="430">
        <f t="shared" si="22"/>
        <v>1280.5999999999999</v>
      </c>
      <c r="FI10" s="430">
        <f t="shared" si="22"/>
        <v>1304.9000000000001</v>
      </c>
      <c r="FJ10" s="430">
        <f t="shared" si="22"/>
        <v>1317.6</v>
      </c>
      <c r="FK10" s="430">
        <f t="shared" si="22"/>
        <v>1331.6</v>
      </c>
      <c r="FL10" s="430">
        <f t="shared" si="22"/>
        <v>1350.2</v>
      </c>
      <c r="FM10" s="430">
        <f t="shared" si="22"/>
        <v>1376.5</v>
      </c>
      <c r="FN10" s="430">
        <f t="shared" si="22"/>
        <v>1394</v>
      </c>
      <c r="FO10" s="160"/>
    </row>
    <row r="11" spans="2:171" ht="14.65" customHeight="1" x14ac:dyDescent="0.45">
      <c r="B11" s="48" t="s">
        <v>61</v>
      </c>
      <c r="C11" s="163">
        <v>1.9</v>
      </c>
      <c r="D11" s="18">
        <v>4</v>
      </c>
      <c r="E11" s="163">
        <v>12</v>
      </c>
      <c r="F11" s="164">
        <v>44</v>
      </c>
      <c r="G11" s="163">
        <v>65</v>
      </c>
      <c r="H11" s="163">
        <v>82</v>
      </c>
      <c r="I11" s="163">
        <v>104</v>
      </c>
      <c r="J11" s="163">
        <v>139</v>
      </c>
      <c r="K11" s="163">
        <v>172</v>
      </c>
      <c r="L11" s="21">
        <v>232</v>
      </c>
      <c r="M11" s="19">
        <v>284</v>
      </c>
      <c r="N11" s="24">
        <v>335</v>
      </c>
      <c r="O11" s="5">
        <v>403</v>
      </c>
      <c r="P11" s="49">
        <v>475</v>
      </c>
      <c r="Q11" s="49">
        <v>558</v>
      </c>
      <c r="R11" s="49">
        <v>614</v>
      </c>
      <c r="S11" s="49">
        <v>664</v>
      </c>
      <c r="T11" s="49">
        <v>730</v>
      </c>
      <c r="U11" s="49">
        <v>790</v>
      </c>
      <c r="V11" s="49">
        <v>831</v>
      </c>
      <c r="W11" s="49">
        <v>874</v>
      </c>
      <c r="X11" s="49">
        <v>891</v>
      </c>
      <c r="Y11" s="49">
        <v>906</v>
      </c>
      <c r="Z11" s="49">
        <v>916</v>
      </c>
      <c r="AA11" s="49">
        <v>925</v>
      </c>
      <c r="AB11" s="49">
        <v>950</v>
      </c>
      <c r="AC11" s="49">
        <v>967</v>
      </c>
      <c r="AD11" s="49">
        <v>982</v>
      </c>
      <c r="AE11" s="159">
        <f t="shared" si="19"/>
        <v>2.1</v>
      </c>
      <c r="AF11" s="159">
        <f t="shared" si="19"/>
        <v>8</v>
      </c>
      <c r="AG11" s="159">
        <f t="shared" si="19"/>
        <v>32</v>
      </c>
      <c r="AH11" s="159">
        <f t="shared" si="19"/>
        <v>21</v>
      </c>
      <c r="AI11" s="165">
        <f t="shared" si="19"/>
        <v>17</v>
      </c>
      <c r="AJ11" s="165">
        <f t="shared" si="19"/>
        <v>22</v>
      </c>
      <c r="AK11" s="165">
        <f t="shared" si="19"/>
        <v>35</v>
      </c>
      <c r="AL11" s="165">
        <f t="shared" si="19"/>
        <v>33</v>
      </c>
      <c r="AM11" s="165">
        <f t="shared" si="19"/>
        <v>60</v>
      </c>
      <c r="AN11" s="152">
        <f t="shared" si="19"/>
        <v>52</v>
      </c>
      <c r="AO11" s="159">
        <f t="shared" si="17"/>
        <v>51</v>
      </c>
      <c r="AP11" s="159">
        <f t="shared" si="17"/>
        <v>68</v>
      </c>
      <c r="AQ11" s="159">
        <f t="shared" si="17"/>
        <v>72</v>
      </c>
      <c r="AR11" s="159">
        <f t="shared" si="17"/>
        <v>83</v>
      </c>
      <c r="AS11" s="159">
        <f t="shared" si="17"/>
        <v>56</v>
      </c>
      <c r="AT11" s="159">
        <f t="shared" si="17"/>
        <v>50</v>
      </c>
      <c r="AU11" s="159">
        <f t="shared" si="17"/>
        <v>66</v>
      </c>
      <c r="AV11" s="159">
        <f t="shared" si="17"/>
        <v>60</v>
      </c>
      <c r="AW11" s="159">
        <f t="shared" si="17"/>
        <v>41</v>
      </c>
      <c r="AX11" s="159">
        <f t="shared" si="17"/>
        <v>43</v>
      </c>
      <c r="AY11" s="159">
        <f t="shared" si="17"/>
        <v>17</v>
      </c>
      <c r="AZ11" s="159">
        <f t="shared" si="17"/>
        <v>15</v>
      </c>
      <c r="BA11" s="159">
        <f t="shared" si="17"/>
        <v>10</v>
      </c>
      <c r="BB11" s="159">
        <f t="shared" si="17"/>
        <v>9</v>
      </c>
      <c r="BC11" s="159">
        <f t="shared" si="17"/>
        <v>25</v>
      </c>
      <c r="BD11" s="159">
        <f t="shared" si="17"/>
        <v>17</v>
      </c>
      <c r="BE11" s="159">
        <f t="shared" si="17"/>
        <v>15</v>
      </c>
      <c r="BF11" s="421"/>
      <c r="BG11" s="421"/>
      <c r="BH11" s="446"/>
      <c r="BI11" s="421"/>
      <c r="BJ11" s="421"/>
      <c r="BK11" s="421"/>
      <c r="BL11" s="419"/>
      <c r="BM11" s="419"/>
      <c r="BN11" s="421"/>
      <c r="BO11" s="419"/>
      <c r="BP11" s="421"/>
      <c r="BQ11" s="421"/>
      <c r="BR11" s="421"/>
      <c r="BS11" s="421"/>
      <c r="BT11" s="421"/>
      <c r="BU11" s="421"/>
      <c r="BV11" s="421"/>
      <c r="BW11" s="421"/>
      <c r="BX11" s="421"/>
      <c r="BY11" s="428"/>
      <c r="BZ11" s="428"/>
      <c r="CA11" s="428"/>
      <c r="CB11" s="428"/>
      <c r="CC11" s="419"/>
      <c r="CD11" s="421"/>
      <c r="CE11" s="421"/>
      <c r="CF11" s="421"/>
      <c r="CG11" s="438"/>
      <c r="CH11" s="160"/>
      <c r="CI11" s="32" t="s">
        <v>54</v>
      </c>
      <c r="CJ11" s="18">
        <v>25.6</v>
      </c>
      <c r="CK11" s="18">
        <v>38</v>
      </c>
      <c r="CL11" s="18">
        <v>59</v>
      </c>
      <c r="CM11" s="5">
        <v>128</v>
      </c>
      <c r="CN11" s="18">
        <v>167</v>
      </c>
      <c r="CO11" s="18">
        <v>223</v>
      </c>
      <c r="CP11" s="18">
        <v>279</v>
      </c>
      <c r="CQ11" s="18">
        <v>334</v>
      </c>
      <c r="CR11" s="18">
        <v>383</v>
      </c>
      <c r="CS11" s="5">
        <v>456</v>
      </c>
      <c r="CT11" s="5">
        <v>523</v>
      </c>
      <c r="CU11" s="5">
        <v>589</v>
      </c>
      <c r="CV11" s="34">
        <v>667</v>
      </c>
      <c r="CW11" s="5">
        <v>753</v>
      </c>
      <c r="CX11" s="144">
        <v>839</v>
      </c>
      <c r="CY11" s="5">
        <v>912</v>
      </c>
      <c r="CZ11" s="5">
        <v>970</v>
      </c>
      <c r="DA11" s="5">
        <v>1049</v>
      </c>
      <c r="DB11" s="5">
        <v>1122</v>
      </c>
      <c r="DC11" s="24">
        <v>1166</v>
      </c>
      <c r="DD11" s="24">
        <v>1234</v>
      </c>
      <c r="DE11" s="24">
        <v>1261</v>
      </c>
      <c r="DF11" s="24">
        <v>1287</v>
      </c>
      <c r="DG11" s="24">
        <v>1300</v>
      </c>
      <c r="DH11" s="24">
        <v>1314</v>
      </c>
      <c r="DI11" s="24">
        <v>1332</v>
      </c>
      <c r="DJ11" s="24">
        <v>1354</v>
      </c>
      <c r="DK11" s="24">
        <v>1370</v>
      </c>
      <c r="DL11" s="145">
        <f t="shared" si="20"/>
        <v>12.399999999999999</v>
      </c>
      <c r="DM11" s="145">
        <f t="shared" si="20"/>
        <v>21</v>
      </c>
      <c r="DN11" s="145">
        <f t="shared" si="20"/>
        <v>69</v>
      </c>
      <c r="DO11" s="145">
        <f t="shared" si="20"/>
        <v>39</v>
      </c>
      <c r="DP11" s="145">
        <f t="shared" si="20"/>
        <v>56</v>
      </c>
      <c r="DQ11" s="145">
        <f t="shared" si="20"/>
        <v>56</v>
      </c>
      <c r="DR11" s="145">
        <f t="shared" si="20"/>
        <v>55</v>
      </c>
      <c r="DS11" s="145">
        <f t="shared" si="20"/>
        <v>49</v>
      </c>
      <c r="DT11" s="145">
        <f t="shared" si="20"/>
        <v>73</v>
      </c>
      <c r="DU11" s="166">
        <f t="shared" si="20"/>
        <v>67</v>
      </c>
      <c r="DV11" s="166">
        <f t="shared" si="20"/>
        <v>66</v>
      </c>
      <c r="DW11" s="166">
        <f t="shared" si="20"/>
        <v>78</v>
      </c>
      <c r="DX11" s="166">
        <f t="shared" si="20"/>
        <v>86</v>
      </c>
      <c r="DY11" s="166">
        <f t="shared" si="20"/>
        <v>86</v>
      </c>
      <c r="DZ11" s="166">
        <f t="shared" si="20"/>
        <v>73</v>
      </c>
      <c r="EA11" s="166">
        <f t="shared" si="20"/>
        <v>58</v>
      </c>
      <c r="EB11" s="166">
        <f t="shared" si="21"/>
        <v>79</v>
      </c>
      <c r="EC11" s="166">
        <f t="shared" si="21"/>
        <v>73</v>
      </c>
      <c r="ED11" s="166">
        <f t="shared" si="21"/>
        <v>44</v>
      </c>
      <c r="EE11" s="166">
        <f t="shared" si="21"/>
        <v>68</v>
      </c>
      <c r="EF11" s="166">
        <f t="shared" si="21"/>
        <v>27</v>
      </c>
      <c r="EG11" s="166">
        <f t="shared" si="21"/>
        <v>26</v>
      </c>
      <c r="EH11" s="166">
        <f t="shared" si="21"/>
        <v>13</v>
      </c>
      <c r="EI11" s="166">
        <f t="shared" si="21"/>
        <v>14</v>
      </c>
      <c r="EJ11" s="166">
        <f t="shared" si="21"/>
        <v>18</v>
      </c>
      <c r="EK11" s="166">
        <f t="shared" si="21"/>
        <v>22</v>
      </c>
      <c r="EL11" s="145">
        <f t="shared" si="21"/>
        <v>16</v>
      </c>
      <c r="EM11" s="431"/>
      <c r="EN11" s="431"/>
      <c r="EO11" s="431"/>
      <c r="EP11" s="431"/>
      <c r="EQ11" s="431"/>
      <c r="ER11" s="431"/>
      <c r="ES11" s="431"/>
      <c r="ET11" s="431"/>
      <c r="EU11" s="431"/>
      <c r="EV11" s="431"/>
      <c r="EW11" s="431"/>
      <c r="EX11" s="431"/>
      <c r="EY11" s="431"/>
      <c r="EZ11" s="431"/>
      <c r="FA11" s="431"/>
      <c r="FB11" s="431"/>
      <c r="FC11" s="431"/>
      <c r="FD11" s="431"/>
      <c r="FE11" s="431"/>
      <c r="FF11" s="431"/>
      <c r="FG11" s="431"/>
      <c r="FH11" s="431"/>
      <c r="FI11" s="431"/>
      <c r="FJ11" s="431"/>
      <c r="FK11" s="431"/>
      <c r="FL11" s="431"/>
      <c r="FM11" s="431"/>
      <c r="FN11" s="431"/>
      <c r="FO11" s="160"/>
    </row>
    <row r="12" spans="2:171" ht="15" customHeight="1" thickBot="1" x14ac:dyDescent="0.5">
      <c r="B12" s="61" t="s">
        <v>37</v>
      </c>
      <c r="C12" s="22">
        <v>0.7</v>
      </c>
      <c r="D12" s="85">
        <v>3</v>
      </c>
      <c r="E12" s="22">
        <v>11</v>
      </c>
      <c r="F12" s="17">
        <v>40</v>
      </c>
      <c r="G12" s="22">
        <v>58</v>
      </c>
      <c r="H12" s="22">
        <v>78</v>
      </c>
      <c r="I12" s="22">
        <v>94</v>
      </c>
      <c r="J12" s="22">
        <v>122</v>
      </c>
      <c r="K12" s="22">
        <v>156</v>
      </c>
      <c r="L12" s="22">
        <v>213</v>
      </c>
      <c r="M12" s="17">
        <v>266</v>
      </c>
      <c r="N12" s="17">
        <v>314</v>
      </c>
      <c r="O12" s="167">
        <v>382</v>
      </c>
      <c r="P12" s="86">
        <v>448</v>
      </c>
      <c r="Q12" s="86">
        <v>529</v>
      </c>
      <c r="R12" s="86">
        <v>583</v>
      </c>
      <c r="S12" s="86">
        <v>636</v>
      </c>
      <c r="T12" s="86">
        <v>699</v>
      </c>
      <c r="U12" s="86">
        <v>753</v>
      </c>
      <c r="V12" s="86">
        <v>792</v>
      </c>
      <c r="W12" s="86">
        <v>840</v>
      </c>
      <c r="X12" s="86">
        <v>855</v>
      </c>
      <c r="Y12" s="86">
        <v>867</v>
      </c>
      <c r="Z12" s="86">
        <v>876</v>
      </c>
      <c r="AA12" s="86">
        <v>886</v>
      </c>
      <c r="AB12" s="86">
        <v>903</v>
      </c>
      <c r="AC12" s="86">
        <v>915</v>
      </c>
      <c r="AD12" s="86">
        <v>926</v>
      </c>
      <c r="AE12" s="168">
        <f t="shared" si="19"/>
        <v>2.2999999999999998</v>
      </c>
      <c r="AF12" s="168">
        <f t="shared" si="19"/>
        <v>8</v>
      </c>
      <c r="AG12" s="168">
        <f t="shared" si="19"/>
        <v>29</v>
      </c>
      <c r="AH12" s="168">
        <f t="shared" si="19"/>
        <v>18</v>
      </c>
      <c r="AI12" s="168">
        <f t="shared" si="19"/>
        <v>20</v>
      </c>
      <c r="AJ12" s="168">
        <f t="shared" si="19"/>
        <v>16</v>
      </c>
      <c r="AK12" s="168">
        <f t="shared" si="19"/>
        <v>28</v>
      </c>
      <c r="AL12" s="168">
        <f t="shared" si="19"/>
        <v>34</v>
      </c>
      <c r="AM12" s="168">
        <f t="shared" si="19"/>
        <v>57</v>
      </c>
      <c r="AN12" s="168">
        <f t="shared" si="19"/>
        <v>53</v>
      </c>
      <c r="AO12" s="168">
        <f t="shared" si="17"/>
        <v>48</v>
      </c>
      <c r="AP12" s="168">
        <f t="shared" si="17"/>
        <v>68</v>
      </c>
      <c r="AQ12" s="168">
        <f t="shared" si="17"/>
        <v>66</v>
      </c>
      <c r="AR12" s="168">
        <f t="shared" si="17"/>
        <v>81</v>
      </c>
      <c r="AS12" s="168">
        <f t="shared" si="17"/>
        <v>54</v>
      </c>
      <c r="AT12" s="168">
        <f t="shared" si="17"/>
        <v>53</v>
      </c>
      <c r="AU12" s="168">
        <f t="shared" si="17"/>
        <v>63</v>
      </c>
      <c r="AV12" s="168">
        <f t="shared" si="17"/>
        <v>54</v>
      </c>
      <c r="AW12" s="168">
        <f t="shared" si="17"/>
        <v>39</v>
      </c>
      <c r="AX12" s="168">
        <f t="shared" si="17"/>
        <v>48</v>
      </c>
      <c r="AY12" s="168">
        <f t="shared" si="17"/>
        <v>15</v>
      </c>
      <c r="AZ12" s="168">
        <f t="shared" si="17"/>
        <v>12</v>
      </c>
      <c r="BA12" s="168">
        <f t="shared" si="17"/>
        <v>9</v>
      </c>
      <c r="BB12" s="168">
        <f t="shared" si="17"/>
        <v>10</v>
      </c>
      <c r="BC12" s="168">
        <f t="shared" si="17"/>
        <v>17</v>
      </c>
      <c r="BD12" s="168">
        <f t="shared" si="17"/>
        <v>12</v>
      </c>
      <c r="BE12" s="168">
        <f t="shared" si="17"/>
        <v>11</v>
      </c>
      <c r="BF12" s="422"/>
      <c r="BG12" s="422"/>
      <c r="BH12" s="447"/>
      <c r="BI12" s="421"/>
      <c r="BJ12" s="421"/>
      <c r="BK12" s="421"/>
      <c r="BL12" s="442"/>
      <c r="BM12" s="442"/>
      <c r="BN12" s="421"/>
      <c r="BO12" s="442"/>
      <c r="BP12" s="421"/>
      <c r="BQ12" s="421"/>
      <c r="BR12" s="421"/>
      <c r="BS12" s="421"/>
      <c r="BT12" s="421"/>
      <c r="BU12" s="421"/>
      <c r="BV12" s="421"/>
      <c r="BW12" s="421"/>
      <c r="BX12" s="421"/>
      <c r="BY12" s="429"/>
      <c r="BZ12" s="429"/>
      <c r="CA12" s="429"/>
      <c r="CB12" s="429"/>
      <c r="CC12" s="442"/>
      <c r="CD12" s="421"/>
      <c r="CE12" s="421"/>
      <c r="CF12" s="421"/>
      <c r="CG12" s="439"/>
      <c r="CH12" s="160"/>
      <c r="CI12" s="32" t="s">
        <v>45</v>
      </c>
      <c r="CJ12" s="18">
        <v>24.8</v>
      </c>
      <c r="CK12" s="18">
        <v>35</v>
      </c>
      <c r="CL12" s="18">
        <v>55</v>
      </c>
      <c r="CM12" s="5">
        <v>125</v>
      </c>
      <c r="CN12" s="18">
        <v>160</v>
      </c>
      <c r="CO12" s="18">
        <v>210</v>
      </c>
      <c r="CP12" s="18">
        <v>261</v>
      </c>
      <c r="CQ12" s="18">
        <v>308</v>
      </c>
      <c r="CR12" s="18">
        <v>350</v>
      </c>
      <c r="CS12" s="5">
        <v>416</v>
      </c>
      <c r="CT12" s="5">
        <v>478</v>
      </c>
      <c r="CU12" s="5">
        <v>540</v>
      </c>
      <c r="CV12" s="49">
        <v>615</v>
      </c>
      <c r="CW12" s="5">
        <v>700</v>
      </c>
      <c r="CX12" s="151">
        <v>783</v>
      </c>
      <c r="CY12" s="5">
        <v>862</v>
      </c>
      <c r="CZ12" s="5">
        <v>919</v>
      </c>
      <c r="DA12" s="5">
        <v>998</v>
      </c>
      <c r="DB12" s="5">
        <v>1070</v>
      </c>
      <c r="DC12" s="5">
        <v>1113</v>
      </c>
      <c r="DD12" s="5">
        <v>1184</v>
      </c>
      <c r="DE12" s="5">
        <v>1208</v>
      </c>
      <c r="DF12" s="5">
        <v>1229</v>
      </c>
      <c r="DG12" s="5">
        <v>1239</v>
      </c>
      <c r="DH12" s="5">
        <v>1251</v>
      </c>
      <c r="DI12" s="5">
        <v>1268</v>
      </c>
      <c r="DJ12" s="5">
        <v>1293</v>
      </c>
      <c r="DK12" s="5">
        <v>1312</v>
      </c>
      <c r="DL12" s="152">
        <f t="shared" si="20"/>
        <v>10.199999999999999</v>
      </c>
      <c r="DM12" s="152">
        <f t="shared" si="20"/>
        <v>20</v>
      </c>
      <c r="DN12" s="152">
        <f t="shared" si="20"/>
        <v>70</v>
      </c>
      <c r="DO12" s="152">
        <f t="shared" si="20"/>
        <v>35</v>
      </c>
      <c r="DP12" s="152">
        <f t="shared" si="20"/>
        <v>50</v>
      </c>
      <c r="DQ12" s="152">
        <f t="shared" si="20"/>
        <v>51</v>
      </c>
      <c r="DR12" s="152">
        <f t="shared" si="20"/>
        <v>47</v>
      </c>
      <c r="DS12" s="152">
        <f t="shared" si="20"/>
        <v>42</v>
      </c>
      <c r="DT12" s="152">
        <f t="shared" si="20"/>
        <v>66</v>
      </c>
      <c r="DU12" s="146">
        <f t="shared" si="20"/>
        <v>62</v>
      </c>
      <c r="DV12" s="146">
        <f t="shared" si="20"/>
        <v>62</v>
      </c>
      <c r="DW12" s="146">
        <f t="shared" si="20"/>
        <v>75</v>
      </c>
      <c r="DX12" s="146">
        <f t="shared" si="20"/>
        <v>85</v>
      </c>
      <c r="DY12" s="146">
        <f t="shared" si="20"/>
        <v>83</v>
      </c>
      <c r="DZ12" s="146">
        <f t="shared" si="20"/>
        <v>79</v>
      </c>
      <c r="EA12" s="146">
        <f t="shared" si="20"/>
        <v>57</v>
      </c>
      <c r="EB12" s="146">
        <f t="shared" si="21"/>
        <v>79</v>
      </c>
      <c r="EC12" s="146">
        <f t="shared" si="21"/>
        <v>72</v>
      </c>
      <c r="ED12" s="146">
        <f t="shared" si="21"/>
        <v>43</v>
      </c>
      <c r="EE12" s="146">
        <f t="shared" si="21"/>
        <v>71</v>
      </c>
      <c r="EF12" s="146">
        <f t="shared" si="21"/>
        <v>24</v>
      </c>
      <c r="EG12" s="146">
        <f t="shared" si="21"/>
        <v>21</v>
      </c>
      <c r="EH12" s="146">
        <f t="shared" si="21"/>
        <v>10</v>
      </c>
      <c r="EI12" s="146">
        <f t="shared" si="21"/>
        <v>12</v>
      </c>
      <c r="EJ12" s="146">
        <f t="shared" si="21"/>
        <v>17</v>
      </c>
      <c r="EK12" s="146">
        <f t="shared" si="21"/>
        <v>25</v>
      </c>
      <c r="EL12" s="152">
        <f t="shared" si="21"/>
        <v>19</v>
      </c>
      <c r="EM12" s="431"/>
      <c r="EN12" s="431"/>
      <c r="EO12" s="431"/>
      <c r="EP12" s="431"/>
      <c r="EQ12" s="431"/>
      <c r="ER12" s="431"/>
      <c r="ES12" s="431"/>
      <c r="ET12" s="431"/>
      <c r="EU12" s="431"/>
      <c r="EV12" s="431"/>
      <c r="EW12" s="431"/>
      <c r="EX12" s="431"/>
      <c r="EY12" s="431"/>
      <c r="EZ12" s="431"/>
      <c r="FA12" s="431"/>
      <c r="FB12" s="431"/>
      <c r="FC12" s="431"/>
      <c r="FD12" s="431"/>
      <c r="FE12" s="431"/>
      <c r="FF12" s="431"/>
      <c r="FG12" s="431"/>
      <c r="FH12" s="431"/>
      <c r="FI12" s="431"/>
      <c r="FJ12" s="431"/>
      <c r="FK12" s="431"/>
      <c r="FL12" s="431"/>
      <c r="FM12" s="431"/>
      <c r="FN12" s="431"/>
      <c r="FO12" s="160"/>
    </row>
    <row r="13" spans="2:171" ht="14.65" thickBot="1" x14ac:dyDescent="0.5">
      <c r="B13" s="440" t="s">
        <v>47</v>
      </c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1"/>
      <c r="AP13" s="441"/>
      <c r="AQ13" s="441"/>
      <c r="AR13" s="441"/>
      <c r="AS13" s="441"/>
      <c r="AT13" s="441"/>
      <c r="AU13" s="441"/>
      <c r="AV13" s="441"/>
      <c r="AW13" s="441"/>
      <c r="AX13" s="441"/>
      <c r="AY13" s="441"/>
      <c r="AZ13" s="441"/>
      <c r="BA13" s="441"/>
      <c r="BB13" s="441"/>
      <c r="BC13" s="441"/>
      <c r="BD13" s="441"/>
      <c r="BE13" s="441"/>
      <c r="BF13" s="441"/>
      <c r="BG13" s="441"/>
      <c r="BH13" s="441"/>
      <c r="BI13" s="441"/>
      <c r="BJ13" s="441"/>
      <c r="BK13" s="441"/>
      <c r="BL13" s="412"/>
      <c r="BM13" s="412"/>
      <c r="BN13" s="441"/>
      <c r="BO13" s="412"/>
      <c r="BP13" s="441"/>
      <c r="BQ13" s="441"/>
      <c r="BR13" s="441"/>
      <c r="BS13" s="441"/>
      <c r="BT13" s="441"/>
      <c r="BU13" s="441"/>
      <c r="BV13" s="441"/>
      <c r="BW13" s="441"/>
      <c r="BX13" s="441"/>
      <c r="BY13" s="412"/>
      <c r="BZ13" s="412"/>
      <c r="CA13" s="412"/>
      <c r="CB13" s="412"/>
      <c r="CC13" s="412"/>
      <c r="CD13" s="441"/>
      <c r="CE13" s="441"/>
      <c r="CF13" s="441"/>
      <c r="CG13" s="413"/>
      <c r="CH13" s="160"/>
      <c r="CI13" s="32" t="s">
        <v>19</v>
      </c>
      <c r="CJ13" s="18">
        <v>28.7</v>
      </c>
      <c r="CK13" s="18">
        <v>40</v>
      </c>
      <c r="CL13" s="18">
        <v>60</v>
      </c>
      <c r="CM13" s="5">
        <v>130</v>
      </c>
      <c r="CN13" s="18">
        <v>168</v>
      </c>
      <c r="CO13" s="18">
        <v>217</v>
      </c>
      <c r="CP13" s="18">
        <v>271</v>
      </c>
      <c r="CQ13" s="18">
        <v>322</v>
      </c>
      <c r="CR13" s="18">
        <v>366</v>
      </c>
      <c r="CS13" s="5">
        <v>434</v>
      </c>
      <c r="CT13" s="5">
        <v>499</v>
      </c>
      <c r="CU13" s="5">
        <v>562</v>
      </c>
      <c r="CV13" s="49">
        <v>640</v>
      </c>
      <c r="CW13" s="5">
        <v>725</v>
      </c>
      <c r="CX13" s="151">
        <v>810</v>
      </c>
      <c r="CY13" s="5">
        <v>891</v>
      </c>
      <c r="CZ13" s="5">
        <v>950</v>
      </c>
      <c r="DA13" s="5">
        <v>1032</v>
      </c>
      <c r="DB13" s="5">
        <v>1108</v>
      </c>
      <c r="DC13" s="5">
        <v>1154</v>
      </c>
      <c r="DD13" s="5">
        <v>1227</v>
      </c>
      <c r="DE13" s="5">
        <v>1254</v>
      </c>
      <c r="DF13" s="5">
        <v>1277</v>
      </c>
      <c r="DG13" s="5">
        <v>1289</v>
      </c>
      <c r="DH13" s="5">
        <v>1302</v>
      </c>
      <c r="DI13" s="5">
        <v>1321</v>
      </c>
      <c r="DJ13" s="5">
        <v>1346</v>
      </c>
      <c r="DK13" s="5">
        <v>1365</v>
      </c>
      <c r="DL13" s="152">
        <f t="shared" si="20"/>
        <v>11.3</v>
      </c>
      <c r="DM13" s="152">
        <f t="shared" si="20"/>
        <v>20</v>
      </c>
      <c r="DN13" s="152">
        <f t="shared" si="20"/>
        <v>70</v>
      </c>
      <c r="DO13" s="152">
        <f t="shared" si="20"/>
        <v>38</v>
      </c>
      <c r="DP13" s="152">
        <f t="shared" si="20"/>
        <v>49</v>
      </c>
      <c r="DQ13" s="152">
        <f t="shared" si="20"/>
        <v>54</v>
      </c>
      <c r="DR13" s="152">
        <f t="shared" si="20"/>
        <v>51</v>
      </c>
      <c r="DS13" s="152">
        <f t="shared" si="20"/>
        <v>44</v>
      </c>
      <c r="DT13" s="152">
        <f t="shared" si="20"/>
        <v>68</v>
      </c>
      <c r="DU13" s="146">
        <f t="shared" si="20"/>
        <v>65</v>
      </c>
      <c r="DV13" s="146">
        <f t="shared" si="20"/>
        <v>63</v>
      </c>
      <c r="DW13" s="146">
        <f t="shared" si="20"/>
        <v>78</v>
      </c>
      <c r="DX13" s="146">
        <f t="shared" si="20"/>
        <v>85</v>
      </c>
      <c r="DY13" s="146">
        <f t="shared" si="20"/>
        <v>85</v>
      </c>
      <c r="DZ13" s="146">
        <f t="shared" si="20"/>
        <v>81</v>
      </c>
      <c r="EA13" s="146">
        <f t="shared" si="20"/>
        <v>59</v>
      </c>
      <c r="EB13" s="146">
        <f t="shared" si="21"/>
        <v>82</v>
      </c>
      <c r="EC13" s="146">
        <f t="shared" si="21"/>
        <v>76</v>
      </c>
      <c r="ED13" s="146">
        <f t="shared" si="21"/>
        <v>46</v>
      </c>
      <c r="EE13" s="146">
        <f t="shared" si="21"/>
        <v>73</v>
      </c>
      <c r="EF13" s="146">
        <f t="shared" si="21"/>
        <v>27</v>
      </c>
      <c r="EG13" s="146">
        <f t="shared" si="21"/>
        <v>23</v>
      </c>
      <c r="EH13" s="146">
        <f t="shared" si="21"/>
        <v>12</v>
      </c>
      <c r="EI13" s="146">
        <f t="shared" si="21"/>
        <v>13</v>
      </c>
      <c r="EJ13" s="146">
        <f t="shared" si="21"/>
        <v>19</v>
      </c>
      <c r="EK13" s="146">
        <f t="shared" si="21"/>
        <v>25</v>
      </c>
      <c r="EL13" s="152">
        <f t="shared" si="21"/>
        <v>19</v>
      </c>
      <c r="EM13" s="431"/>
      <c r="EN13" s="431"/>
      <c r="EO13" s="431"/>
      <c r="EP13" s="431"/>
      <c r="EQ13" s="431"/>
      <c r="ER13" s="431"/>
      <c r="ES13" s="431"/>
      <c r="ET13" s="431"/>
      <c r="EU13" s="431"/>
      <c r="EV13" s="431"/>
      <c r="EW13" s="431"/>
      <c r="EX13" s="431"/>
      <c r="EY13" s="431"/>
      <c r="EZ13" s="431"/>
      <c r="FA13" s="431"/>
      <c r="FB13" s="431"/>
      <c r="FC13" s="431"/>
      <c r="FD13" s="431"/>
      <c r="FE13" s="431"/>
      <c r="FF13" s="431"/>
      <c r="FG13" s="431"/>
      <c r="FH13" s="431"/>
      <c r="FI13" s="431"/>
      <c r="FJ13" s="431"/>
      <c r="FK13" s="431"/>
      <c r="FL13" s="431"/>
      <c r="FM13" s="431"/>
      <c r="FN13" s="431"/>
      <c r="FO13" s="160"/>
    </row>
    <row r="14" spans="2:171" ht="14.65" customHeight="1" x14ac:dyDescent="0.45">
      <c r="B14" s="29" t="s">
        <v>38</v>
      </c>
      <c r="C14" s="33">
        <v>5.7</v>
      </c>
      <c r="D14" s="33">
        <v>10</v>
      </c>
      <c r="E14" s="33">
        <v>24</v>
      </c>
      <c r="F14" s="24">
        <v>64</v>
      </c>
      <c r="G14" s="33">
        <v>88</v>
      </c>
      <c r="H14" s="33">
        <v>119</v>
      </c>
      <c r="I14" s="33">
        <v>147</v>
      </c>
      <c r="J14" s="33">
        <v>189</v>
      </c>
      <c r="K14" s="24">
        <v>226</v>
      </c>
      <c r="L14" s="33">
        <v>291</v>
      </c>
      <c r="M14" s="24">
        <v>347</v>
      </c>
      <c r="N14" s="24">
        <v>404</v>
      </c>
      <c r="O14" s="24">
        <v>478</v>
      </c>
      <c r="P14" s="34">
        <v>551</v>
      </c>
      <c r="Q14" s="34">
        <v>637</v>
      </c>
      <c r="R14" s="34">
        <v>704</v>
      </c>
      <c r="S14" s="34">
        <v>769</v>
      </c>
      <c r="T14" s="34">
        <v>842</v>
      </c>
      <c r="U14" s="34">
        <v>906</v>
      </c>
      <c r="V14" s="34">
        <v>949</v>
      </c>
      <c r="W14" s="34">
        <v>1011</v>
      </c>
      <c r="X14" s="34">
        <v>1032</v>
      </c>
      <c r="Y14" s="34">
        <v>1053</v>
      </c>
      <c r="Z14" s="34">
        <v>1068</v>
      </c>
      <c r="AA14" s="34">
        <v>1080</v>
      </c>
      <c r="AB14" s="34">
        <v>1098</v>
      </c>
      <c r="AC14" s="34">
        <v>1110</v>
      </c>
      <c r="AD14" s="34">
        <v>1118</v>
      </c>
      <c r="AE14" s="159">
        <f t="shared" ref="AE14:AT17" si="23">D14-C14</f>
        <v>4.3</v>
      </c>
      <c r="AF14" s="159">
        <f t="shared" si="23"/>
        <v>14</v>
      </c>
      <c r="AG14" s="159">
        <f t="shared" si="23"/>
        <v>40</v>
      </c>
      <c r="AH14" s="159">
        <f t="shared" si="23"/>
        <v>24</v>
      </c>
      <c r="AI14" s="159">
        <f t="shared" si="23"/>
        <v>31</v>
      </c>
      <c r="AJ14" s="159">
        <f t="shared" si="23"/>
        <v>28</v>
      </c>
      <c r="AK14" s="159">
        <f t="shared" si="23"/>
        <v>42</v>
      </c>
      <c r="AL14" s="159">
        <f t="shared" si="23"/>
        <v>37</v>
      </c>
      <c r="AM14" s="159">
        <f t="shared" si="23"/>
        <v>65</v>
      </c>
      <c r="AN14" s="159">
        <f t="shared" si="23"/>
        <v>56</v>
      </c>
      <c r="AO14" s="159">
        <f t="shared" si="23"/>
        <v>57</v>
      </c>
      <c r="AP14" s="159">
        <f t="shared" si="23"/>
        <v>74</v>
      </c>
      <c r="AQ14" s="159">
        <f t="shared" si="23"/>
        <v>73</v>
      </c>
      <c r="AR14" s="159">
        <f t="shared" si="23"/>
        <v>86</v>
      </c>
      <c r="AS14" s="159">
        <f t="shared" si="23"/>
        <v>67</v>
      </c>
      <c r="AT14" s="159">
        <f t="shared" si="23"/>
        <v>65</v>
      </c>
      <c r="AU14" s="159">
        <f t="shared" ref="AU14:BE17" si="24">T14-S14</f>
        <v>73</v>
      </c>
      <c r="AV14" s="159">
        <f t="shared" si="24"/>
        <v>64</v>
      </c>
      <c r="AW14" s="159">
        <f t="shared" si="24"/>
        <v>43</v>
      </c>
      <c r="AX14" s="159">
        <f t="shared" si="24"/>
        <v>62</v>
      </c>
      <c r="AY14" s="159">
        <f t="shared" si="24"/>
        <v>21</v>
      </c>
      <c r="AZ14" s="159">
        <f t="shared" si="24"/>
        <v>21</v>
      </c>
      <c r="BA14" s="159">
        <f t="shared" si="24"/>
        <v>15</v>
      </c>
      <c r="BB14" s="159">
        <f t="shared" si="24"/>
        <v>12</v>
      </c>
      <c r="BC14" s="159">
        <f t="shared" si="24"/>
        <v>18</v>
      </c>
      <c r="BD14" s="159">
        <f t="shared" si="24"/>
        <v>12</v>
      </c>
      <c r="BE14" s="159">
        <f t="shared" si="24"/>
        <v>8</v>
      </c>
      <c r="BF14" s="428">
        <f t="shared" ref="BF14:CG14" si="25">AVERAGE(C14:C17)</f>
        <v>4.5</v>
      </c>
      <c r="BG14" s="428">
        <f t="shared" si="25"/>
        <v>10</v>
      </c>
      <c r="BH14" s="428">
        <f t="shared" si="25"/>
        <v>23.75</v>
      </c>
      <c r="BI14" s="428">
        <f t="shared" si="25"/>
        <v>64.25</v>
      </c>
      <c r="BJ14" s="428">
        <f t="shared" si="25"/>
        <v>89</v>
      </c>
      <c r="BK14" s="428">
        <f t="shared" si="25"/>
        <v>120.5</v>
      </c>
      <c r="BL14" s="428">
        <f t="shared" si="25"/>
        <v>148.5</v>
      </c>
      <c r="BM14" s="428">
        <f t="shared" si="25"/>
        <v>192.75</v>
      </c>
      <c r="BN14" s="428">
        <f t="shared" si="25"/>
        <v>234.5</v>
      </c>
      <c r="BO14" s="428">
        <f t="shared" si="25"/>
        <v>302.25</v>
      </c>
      <c r="BP14" s="428">
        <f t="shared" si="25"/>
        <v>361.5</v>
      </c>
      <c r="BQ14" s="428">
        <f t="shared" si="25"/>
        <v>420.5</v>
      </c>
      <c r="BR14" s="428">
        <f t="shared" si="25"/>
        <v>496.25</v>
      </c>
      <c r="BS14" s="428">
        <f t="shared" si="25"/>
        <v>570.25</v>
      </c>
      <c r="BT14" s="428">
        <f t="shared" si="25"/>
        <v>656.5</v>
      </c>
      <c r="BU14" s="428">
        <f t="shared" si="25"/>
        <v>723.5</v>
      </c>
      <c r="BV14" s="428">
        <f t="shared" si="25"/>
        <v>787.25</v>
      </c>
      <c r="BW14" s="428">
        <f t="shared" si="25"/>
        <v>861</v>
      </c>
      <c r="BX14" s="428">
        <f t="shared" si="25"/>
        <v>924.75</v>
      </c>
      <c r="BY14" s="428">
        <f t="shared" si="25"/>
        <v>969.75</v>
      </c>
      <c r="BZ14" s="428">
        <f t="shared" si="25"/>
        <v>1035.75</v>
      </c>
      <c r="CA14" s="428">
        <f t="shared" si="25"/>
        <v>1056.25</v>
      </c>
      <c r="CB14" s="428">
        <f t="shared" si="25"/>
        <v>1075.25</v>
      </c>
      <c r="CC14" s="428">
        <f t="shared" si="25"/>
        <v>1088.75</v>
      </c>
      <c r="CD14" s="428">
        <f t="shared" si="25"/>
        <v>1099.75</v>
      </c>
      <c r="CE14" s="428">
        <f t="shared" si="25"/>
        <v>1115.25</v>
      </c>
      <c r="CF14" s="428">
        <f t="shared" si="25"/>
        <v>1127.5</v>
      </c>
      <c r="CG14" s="431">
        <f t="shared" si="25"/>
        <v>1135.5</v>
      </c>
      <c r="CI14" s="32" t="s">
        <v>20</v>
      </c>
      <c r="CJ14" s="18">
        <v>27.2</v>
      </c>
      <c r="CK14" s="18">
        <v>40</v>
      </c>
      <c r="CL14" s="18">
        <v>60</v>
      </c>
      <c r="CM14" s="5">
        <v>125</v>
      </c>
      <c r="CN14" s="18">
        <v>164</v>
      </c>
      <c r="CO14" s="18">
        <v>217</v>
      </c>
      <c r="CP14" s="18">
        <v>272</v>
      </c>
      <c r="CQ14" s="18">
        <v>322</v>
      </c>
      <c r="CR14" s="18">
        <v>368</v>
      </c>
      <c r="CS14" s="5">
        <v>438</v>
      </c>
      <c r="CT14" s="5">
        <v>501</v>
      </c>
      <c r="CU14" s="5">
        <v>565</v>
      </c>
      <c r="CV14" s="49">
        <v>642</v>
      </c>
      <c r="CW14" s="5">
        <v>726</v>
      </c>
      <c r="CX14" s="151">
        <v>814</v>
      </c>
      <c r="CY14" s="5">
        <v>890</v>
      </c>
      <c r="CZ14" s="5">
        <v>947</v>
      </c>
      <c r="DA14" s="5">
        <v>1027</v>
      </c>
      <c r="DB14" s="5">
        <v>1100</v>
      </c>
      <c r="DC14" s="5">
        <v>1144</v>
      </c>
      <c r="DD14" s="5">
        <v>1213</v>
      </c>
      <c r="DE14" s="5">
        <v>1239</v>
      </c>
      <c r="DF14" s="5">
        <v>1265</v>
      </c>
      <c r="DG14" s="5">
        <v>1276</v>
      </c>
      <c r="DH14" s="5">
        <v>1289</v>
      </c>
      <c r="DI14" s="5">
        <v>1307</v>
      </c>
      <c r="DJ14" s="5">
        <v>1332</v>
      </c>
      <c r="DK14" s="5">
        <v>1349</v>
      </c>
      <c r="DL14" s="152">
        <f t="shared" si="20"/>
        <v>12.8</v>
      </c>
      <c r="DM14" s="152">
        <f t="shared" si="20"/>
        <v>20</v>
      </c>
      <c r="DN14" s="152">
        <f t="shared" si="20"/>
        <v>65</v>
      </c>
      <c r="DO14" s="152">
        <f t="shared" si="20"/>
        <v>39</v>
      </c>
      <c r="DP14" s="152">
        <f t="shared" si="20"/>
        <v>53</v>
      </c>
      <c r="DQ14" s="152">
        <f t="shared" si="20"/>
        <v>55</v>
      </c>
      <c r="DR14" s="152">
        <f t="shared" si="20"/>
        <v>50</v>
      </c>
      <c r="DS14" s="152">
        <f t="shared" si="20"/>
        <v>46</v>
      </c>
      <c r="DT14" s="152">
        <f t="shared" si="20"/>
        <v>70</v>
      </c>
      <c r="DU14" s="146">
        <f t="shared" si="20"/>
        <v>63</v>
      </c>
      <c r="DV14" s="146">
        <f t="shared" si="20"/>
        <v>64</v>
      </c>
      <c r="DW14" s="146">
        <f t="shared" si="20"/>
        <v>77</v>
      </c>
      <c r="DX14" s="146">
        <f t="shared" si="20"/>
        <v>84</v>
      </c>
      <c r="DY14" s="146">
        <f t="shared" si="20"/>
        <v>88</v>
      </c>
      <c r="DZ14" s="146">
        <f t="shared" si="20"/>
        <v>76</v>
      </c>
      <c r="EA14" s="146">
        <f t="shared" si="20"/>
        <v>57</v>
      </c>
      <c r="EB14" s="146">
        <f t="shared" si="21"/>
        <v>80</v>
      </c>
      <c r="EC14" s="146">
        <f t="shared" si="21"/>
        <v>73</v>
      </c>
      <c r="ED14" s="146">
        <f t="shared" si="21"/>
        <v>44</v>
      </c>
      <c r="EE14" s="146">
        <f t="shared" si="21"/>
        <v>69</v>
      </c>
      <c r="EF14" s="146">
        <f t="shared" si="21"/>
        <v>26</v>
      </c>
      <c r="EG14" s="146">
        <f t="shared" si="21"/>
        <v>26</v>
      </c>
      <c r="EH14" s="146">
        <f t="shared" si="21"/>
        <v>11</v>
      </c>
      <c r="EI14" s="146">
        <f t="shared" si="21"/>
        <v>13</v>
      </c>
      <c r="EJ14" s="146">
        <f t="shared" si="21"/>
        <v>18</v>
      </c>
      <c r="EK14" s="146">
        <f t="shared" si="21"/>
        <v>25</v>
      </c>
      <c r="EL14" s="152">
        <f t="shared" si="21"/>
        <v>17</v>
      </c>
      <c r="EM14" s="431"/>
      <c r="EN14" s="431"/>
      <c r="EO14" s="431"/>
      <c r="EP14" s="431"/>
      <c r="EQ14" s="431"/>
      <c r="ER14" s="431"/>
      <c r="ES14" s="431"/>
      <c r="ET14" s="431"/>
      <c r="EU14" s="431"/>
      <c r="EV14" s="431"/>
      <c r="EW14" s="431"/>
      <c r="EX14" s="431"/>
      <c r="EY14" s="431"/>
      <c r="EZ14" s="431"/>
      <c r="FA14" s="431"/>
      <c r="FB14" s="431"/>
      <c r="FC14" s="431"/>
      <c r="FD14" s="431"/>
      <c r="FE14" s="431"/>
      <c r="FF14" s="431"/>
      <c r="FG14" s="431"/>
      <c r="FH14" s="431"/>
      <c r="FI14" s="431"/>
      <c r="FJ14" s="431"/>
      <c r="FK14" s="431"/>
      <c r="FL14" s="431"/>
      <c r="FM14" s="431"/>
      <c r="FN14" s="431"/>
      <c r="FO14" s="160"/>
    </row>
    <row r="15" spans="2:171" x14ac:dyDescent="0.45">
      <c r="B15" s="29" t="s">
        <v>44</v>
      </c>
      <c r="C15" s="18">
        <v>6.1</v>
      </c>
      <c r="D15" s="18">
        <v>14</v>
      </c>
      <c r="E15" s="18">
        <v>31</v>
      </c>
      <c r="F15" s="5">
        <v>79</v>
      </c>
      <c r="G15" s="18">
        <v>107</v>
      </c>
      <c r="H15" s="18">
        <v>140</v>
      </c>
      <c r="I15" s="18">
        <v>175</v>
      </c>
      <c r="J15" s="18">
        <v>219</v>
      </c>
      <c r="K15" s="5">
        <v>266</v>
      </c>
      <c r="L15" s="18">
        <v>334</v>
      </c>
      <c r="M15" s="5">
        <v>392</v>
      </c>
      <c r="N15" s="5">
        <v>449</v>
      </c>
      <c r="O15" s="5">
        <v>520</v>
      </c>
      <c r="P15" s="34">
        <v>593</v>
      </c>
      <c r="Q15" s="34">
        <v>673</v>
      </c>
      <c r="R15" s="34">
        <v>740</v>
      </c>
      <c r="S15" s="34">
        <v>799</v>
      </c>
      <c r="T15" s="34">
        <v>874</v>
      </c>
      <c r="U15" s="34">
        <v>937</v>
      </c>
      <c r="V15" s="34">
        <v>981</v>
      </c>
      <c r="W15" s="34">
        <v>1047</v>
      </c>
      <c r="X15" s="34">
        <v>1064</v>
      </c>
      <c r="Y15" s="34">
        <v>1082</v>
      </c>
      <c r="Z15" s="34">
        <v>1094</v>
      </c>
      <c r="AA15" s="34">
        <v>1104</v>
      </c>
      <c r="AB15" s="34">
        <v>1117</v>
      </c>
      <c r="AC15" s="34">
        <v>1131</v>
      </c>
      <c r="AD15" s="34">
        <v>1139</v>
      </c>
      <c r="AE15" s="159">
        <f t="shared" si="23"/>
        <v>7.9</v>
      </c>
      <c r="AF15" s="159">
        <f t="shared" si="23"/>
        <v>17</v>
      </c>
      <c r="AG15" s="159">
        <f t="shared" si="23"/>
        <v>48</v>
      </c>
      <c r="AH15" s="159">
        <f t="shared" si="23"/>
        <v>28</v>
      </c>
      <c r="AI15" s="159">
        <f t="shared" si="23"/>
        <v>33</v>
      </c>
      <c r="AJ15" s="159">
        <f t="shared" si="23"/>
        <v>35</v>
      </c>
      <c r="AK15" s="159">
        <f t="shared" si="23"/>
        <v>44</v>
      </c>
      <c r="AL15" s="159">
        <f t="shared" si="23"/>
        <v>47</v>
      </c>
      <c r="AM15" s="159">
        <f t="shared" si="23"/>
        <v>68</v>
      </c>
      <c r="AN15" s="159">
        <f t="shared" si="23"/>
        <v>58</v>
      </c>
      <c r="AO15" s="159">
        <f t="shared" si="23"/>
        <v>57</v>
      </c>
      <c r="AP15" s="159">
        <f t="shared" si="23"/>
        <v>71</v>
      </c>
      <c r="AQ15" s="159">
        <f t="shared" si="23"/>
        <v>73</v>
      </c>
      <c r="AR15" s="159">
        <f t="shared" si="23"/>
        <v>80</v>
      </c>
      <c r="AS15" s="159">
        <f t="shared" si="23"/>
        <v>67</v>
      </c>
      <c r="AT15" s="159">
        <f t="shared" si="23"/>
        <v>59</v>
      </c>
      <c r="AU15" s="159">
        <f t="shared" si="24"/>
        <v>75</v>
      </c>
      <c r="AV15" s="159">
        <f t="shared" si="24"/>
        <v>63</v>
      </c>
      <c r="AW15" s="159">
        <f t="shared" si="24"/>
        <v>44</v>
      </c>
      <c r="AX15" s="159">
        <f t="shared" si="24"/>
        <v>66</v>
      </c>
      <c r="AY15" s="159">
        <f t="shared" si="24"/>
        <v>17</v>
      </c>
      <c r="AZ15" s="159">
        <f t="shared" si="24"/>
        <v>18</v>
      </c>
      <c r="BA15" s="159">
        <f t="shared" si="24"/>
        <v>12</v>
      </c>
      <c r="BB15" s="159">
        <f t="shared" si="24"/>
        <v>10</v>
      </c>
      <c r="BC15" s="159">
        <f t="shared" si="24"/>
        <v>13</v>
      </c>
      <c r="BD15" s="159">
        <f t="shared" si="24"/>
        <v>14</v>
      </c>
      <c r="BE15" s="159">
        <f t="shared" si="24"/>
        <v>8</v>
      </c>
      <c r="BF15" s="428"/>
      <c r="BG15" s="428"/>
      <c r="BH15" s="428"/>
      <c r="BI15" s="428"/>
      <c r="BJ15" s="428"/>
      <c r="BK15" s="428"/>
      <c r="BL15" s="428"/>
      <c r="BM15" s="428"/>
      <c r="BN15" s="428"/>
      <c r="BO15" s="428"/>
      <c r="BP15" s="428"/>
      <c r="BQ15" s="428"/>
      <c r="BR15" s="428"/>
      <c r="BS15" s="428"/>
      <c r="BT15" s="428"/>
      <c r="BU15" s="428"/>
      <c r="BV15" s="428"/>
      <c r="BW15" s="428"/>
      <c r="BX15" s="428"/>
      <c r="BY15" s="428"/>
      <c r="BZ15" s="428"/>
      <c r="CA15" s="428"/>
      <c r="CB15" s="428"/>
      <c r="CC15" s="428"/>
      <c r="CD15" s="428"/>
      <c r="CE15" s="428"/>
      <c r="CF15" s="428"/>
      <c r="CG15" s="431"/>
      <c r="CH15" s="160"/>
      <c r="CI15" s="32" t="s">
        <v>21</v>
      </c>
      <c r="CJ15" s="18">
        <v>26.4</v>
      </c>
      <c r="CK15" s="18">
        <v>40</v>
      </c>
      <c r="CL15" s="18">
        <v>66</v>
      </c>
      <c r="CM15" s="5">
        <v>141</v>
      </c>
      <c r="CN15" s="18">
        <v>180</v>
      </c>
      <c r="CO15" s="18">
        <v>238</v>
      </c>
      <c r="CP15" s="18">
        <v>291</v>
      </c>
      <c r="CQ15" s="18">
        <v>349</v>
      </c>
      <c r="CR15" s="18">
        <v>402</v>
      </c>
      <c r="CS15" s="5">
        <v>477</v>
      </c>
      <c r="CT15" s="5">
        <v>545</v>
      </c>
      <c r="CU15" s="5">
        <v>615</v>
      </c>
      <c r="CV15" s="49">
        <v>699</v>
      </c>
      <c r="CW15" s="5">
        <v>784</v>
      </c>
      <c r="CX15" s="151">
        <v>876</v>
      </c>
      <c r="CY15" s="5">
        <v>954</v>
      </c>
      <c r="CZ15" s="5">
        <v>1019</v>
      </c>
      <c r="DA15" s="5">
        <v>1104</v>
      </c>
      <c r="DB15" s="5">
        <v>1181</v>
      </c>
      <c r="DC15" s="5">
        <v>1229</v>
      </c>
      <c r="DD15" s="5">
        <v>1306</v>
      </c>
      <c r="DE15" s="5">
        <v>1332</v>
      </c>
      <c r="DF15" s="5">
        <v>1357</v>
      </c>
      <c r="DG15" s="5">
        <v>1371</v>
      </c>
      <c r="DH15" s="5">
        <v>1385</v>
      </c>
      <c r="DI15" s="5">
        <v>1405</v>
      </c>
      <c r="DJ15" s="5">
        <v>1430</v>
      </c>
      <c r="DK15" s="5">
        <v>1448</v>
      </c>
      <c r="DL15" s="152">
        <f t="shared" si="20"/>
        <v>13.600000000000001</v>
      </c>
      <c r="DM15" s="152">
        <f t="shared" si="20"/>
        <v>26</v>
      </c>
      <c r="DN15" s="152">
        <f t="shared" si="20"/>
        <v>75</v>
      </c>
      <c r="DO15" s="152">
        <f t="shared" si="20"/>
        <v>39</v>
      </c>
      <c r="DP15" s="152">
        <f t="shared" si="20"/>
        <v>58</v>
      </c>
      <c r="DQ15" s="152">
        <f t="shared" si="20"/>
        <v>53</v>
      </c>
      <c r="DR15" s="152">
        <f t="shared" si="20"/>
        <v>58</v>
      </c>
      <c r="DS15" s="152">
        <f t="shared" si="20"/>
        <v>53</v>
      </c>
      <c r="DT15" s="152">
        <f t="shared" si="20"/>
        <v>75</v>
      </c>
      <c r="DU15" s="146">
        <f t="shared" si="20"/>
        <v>68</v>
      </c>
      <c r="DV15" s="146">
        <f t="shared" si="20"/>
        <v>70</v>
      </c>
      <c r="DW15" s="146">
        <f t="shared" si="20"/>
        <v>84</v>
      </c>
      <c r="DX15" s="146">
        <f t="shared" si="20"/>
        <v>85</v>
      </c>
      <c r="DY15" s="146">
        <f t="shared" si="20"/>
        <v>92</v>
      </c>
      <c r="DZ15" s="146">
        <f t="shared" si="20"/>
        <v>78</v>
      </c>
      <c r="EA15" s="146">
        <f t="shared" si="20"/>
        <v>65</v>
      </c>
      <c r="EB15" s="146">
        <f t="shared" si="21"/>
        <v>85</v>
      </c>
      <c r="EC15" s="146">
        <f t="shared" si="21"/>
        <v>77</v>
      </c>
      <c r="ED15" s="146">
        <f t="shared" si="21"/>
        <v>48</v>
      </c>
      <c r="EE15" s="146">
        <f t="shared" si="21"/>
        <v>77</v>
      </c>
      <c r="EF15" s="146">
        <f t="shared" si="21"/>
        <v>26</v>
      </c>
      <c r="EG15" s="146">
        <f t="shared" si="21"/>
        <v>25</v>
      </c>
      <c r="EH15" s="146">
        <f t="shared" si="21"/>
        <v>14</v>
      </c>
      <c r="EI15" s="146">
        <f t="shared" si="21"/>
        <v>14</v>
      </c>
      <c r="EJ15" s="146">
        <f t="shared" si="21"/>
        <v>20</v>
      </c>
      <c r="EK15" s="146">
        <f t="shared" si="21"/>
        <v>25</v>
      </c>
      <c r="EL15" s="152">
        <f t="shared" si="21"/>
        <v>18</v>
      </c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160"/>
    </row>
    <row r="16" spans="2:171" x14ac:dyDescent="0.45">
      <c r="B16" s="29" t="s">
        <v>51</v>
      </c>
      <c r="C16" s="18">
        <v>3.3</v>
      </c>
      <c r="D16" s="18">
        <v>9</v>
      </c>
      <c r="E16" s="18">
        <v>22</v>
      </c>
      <c r="F16" s="5">
        <v>60</v>
      </c>
      <c r="G16" s="18">
        <v>82</v>
      </c>
      <c r="H16" s="18">
        <v>110</v>
      </c>
      <c r="I16" s="18">
        <v>134</v>
      </c>
      <c r="J16" s="18">
        <v>174</v>
      </c>
      <c r="K16" s="5">
        <v>212</v>
      </c>
      <c r="L16" s="18">
        <v>280</v>
      </c>
      <c r="M16" s="5">
        <v>339</v>
      </c>
      <c r="N16" s="5">
        <v>400</v>
      </c>
      <c r="O16" s="5">
        <v>476</v>
      </c>
      <c r="P16" s="34">
        <v>547</v>
      </c>
      <c r="Q16" s="34">
        <v>633</v>
      </c>
      <c r="R16" s="34">
        <v>697</v>
      </c>
      <c r="S16" s="34">
        <v>761</v>
      </c>
      <c r="T16" s="34">
        <v>831</v>
      </c>
      <c r="U16" s="34">
        <v>890</v>
      </c>
      <c r="V16" s="34">
        <v>935</v>
      </c>
      <c r="W16" s="34">
        <v>999</v>
      </c>
      <c r="X16" s="34">
        <v>1019</v>
      </c>
      <c r="Y16" s="34">
        <v>1037</v>
      </c>
      <c r="Z16" s="34">
        <v>1049</v>
      </c>
      <c r="AA16" s="34">
        <v>1059</v>
      </c>
      <c r="AB16" s="34">
        <v>1073</v>
      </c>
      <c r="AC16" s="34">
        <v>1084</v>
      </c>
      <c r="AD16" s="34">
        <v>1092</v>
      </c>
      <c r="AE16" s="159">
        <f t="shared" si="23"/>
        <v>5.7</v>
      </c>
      <c r="AF16" s="159">
        <f t="shared" si="23"/>
        <v>13</v>
      </c>
      <c r="AG16" s="159">
        <f t="shared" si="23"/>
        <v>38</v>
      </c>
      <c r="AH16" s="159">
        <f t="shared" si="23"/>
        <v>22</v>
      </c>
      <c r="AI16" s="159">
        <f t="shared" si="23"/>
        <v>28</v>
      </c>
      <c r="AJ16" s="159">
        <f t="shared" si="23"/>
        <v>24</v>
      </c>
      <c r="AK16" s="159">
        <f t="shared" si="23"/>
        <v>40</v>
      </c>
      <c r="AL16" s="159">
        <f t="shared" si="23"/>
        <v>38</v>
      </c>
      <c r="AM16" s="159">
        <f t="shared" si="23"/>
        <v>68</v>
      </c>
      <c r="AN16" s="159">
        <f t="shared" si="23"/>
        <v>59</v>
      </c>
      <c r="AO16" s="159">
        <f t="shared" si="23"/>
        <v>61</v>
      </c>
      <c r="AP16" s="159">
        <f t="shared" si="23"/>
        <v>76</v>
      </c>
      <c r="AQ16" s="159">
        <f t="shared" si="23"/>
        <v>71</v>
      </c>
      <c r="AR16" s="159">
        <f t="shared" si="23"/>
        <v>86</v>
      </c>
      <c r="AS16" s="159">
        <f t="shared" si="23"/>
        <v>64</v>
      </c>
      <c r="AT16" s="159">
        <f t="shared" si="23"/>
        <v>64</v>
      </c>
      <c r="AU16" s="159">
        <f t="shared" si="24"/>
        <v>70</v>
      </c>
      <c r="AV16" s="159">
        <f t="shared" si="24"/>
        <v>59</v>
      </c>
      <c r="AW16" s="159">
        <f t="shared" si="24"/>
        <v>45</v>
      </c>
      <c r="AX16" s="159">
        <f t="shared" si="24"/>
        <v>64</v>
      </c>
      <c r="AY16" s="159">
        <f t="shared" si="24"/>
        <v>20</v>
      </c>
      <c r="AZ16" s="159">
        <f t="shared" si="24"/>
        <v>18</v>
      </c>
      <c r="BA16" s="159">
        <f t="shared" si="24"/>
        <v>12</v>
      </c>
      <c r="BB16" s="159">
        <f t="shared" si="24"/>
        <v>10</v>
      </c>
      <c r="BC16" s="159">
        <f t="shared" si="24"/>
        <v>14</v>
      </c>
      <c r="BD16" s="159">
        <f t="shared" si="24"/>
        <v>11</v>
      </c>
      <c r="BE16" s="159">
        <f t="shared" si="24"/>
        <v>8</v>
      </c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31"/>
      <c r="CH16" s="160"/>
      <c r="CI16" s="32" t="s">
        <v>57</v>
      </c>
      <c r="CJ16" s="18">
        <v>20.399999999999999</v>
      </c>
      <c r="CK16" s="18">
        <v>34</v>
      </c>
      <c r="CL16" s="18">
        <v>61</v>
      </c>
      <c r="CM16" s="5">
        <v>134</v>
      </c>
      <c r="CN16" s="18">
        <v>172</v>
      </c>
      <c r="CO16" s="18">
        <v>230</v>
      </c>
      <c r="CP16" s="18">
        <v>285</v>
      </c>
      <c r="CQ16" s="18">
        <v>341</v>
      </c>
      <c r="CR16" s="18">
        <v>392</v>
      </c>
      <c r="CS16" s="5">
        <v>468</v>
      </c>
      <c r="CT16" s="5">
        <v>536</v>
      </c>
      <c r="CU16" s="5">
        <v>607</v>
      </c>
      <c r="CV16" s="49">
        <v>690</v>
      </c>
      <c r="CW16" s="5">
        <v>777</v>
      </c>
      <c r="CX16" s="151">
        <v>870</v>
      </c>
      <c r="CY16" s="5">
        <v>945</v>
      </c>
      <c r="CZ16" s="5">
        <v>1013</v>
      </c>
      <c r="DA16" s="5">
        <v>1099</v>
      </c>
      <c r="DB16" s="5">
        <v>1177</v>
      </c>
      <c r="DC16" s="5">
        <v>1226</v>
      </c>
      <c r="DD16" s="5">
        <v>1303</v>
      </c>
      <c r="DE16" s="5">
        <v>1327</v>
      </c>
      <c r="DF16" s="5">
        <v>1353</v>
      </c>
      <c r="DG16" s="5">
        <v>1368</v>
      </c>
      <c r="DH16" s="5">
        <v>1384</v>
      </c>
      <c r="DI16" s="5">
        <v>1403</v>
      </c>
      <c r="DJ16" s="5">
        <v>1428</v>
      </c>
      <c r="DK16" s="5">
        <v>1446</v>
      </c>
      <c r="DL16" s="152">
        <f t="shared" si="20"/>
        <v>13.600000000000001</v>
      </c>
      <c r="DM16" s="152">
        <f t="shared" si="20"/>
        <v>27</v>
      </c>
      <c r="DN16" s="152">
        <f t="shared" si="20"/>
        <v>73</v>
      </c>
      <c r="DO16" s="152">
        <f t="shared" si="20"/>
        <v>38</v>
      </c>
      <c r="DP16" s="152">
        <f t="shared" si="20"/>
        <v>58</v>
      </c>
      <c r="DQ16" s="152">
        <f t="shared" si="20"/>
        <v>55</v>
      </c>
      <c r="DR16" s="152">
        <f t="shared" si="20"/>
        <v>56</v>
      </c>
      <c r="DS16" s="152">
        <f t="shared" si="20"/>
        <v>51</v>
      </c>
      <c r="DT16" s="152">
        <f t="shared" si="20"/>
        <v>76</v>
      </c>
      <c r="DU16" s="146">
        <f t="shared" si="20"/>
        <v>68</v>
      </c>
      <c r="DV16" s="146">
        <f t="shared" si="20"/>
        <v>71</v>
      </c>
      <c r="DW16" s="146">
        <f t="shared" si="20"/>
        <v>83</v>
      </c>
      <c r="DX16" s="146">
        <f t="shared" si="20"/>
        <v>87</v>
      </c>
      <c r="DY16" s="146">
        <f t="shared" si="20"/>
        <v>93</v>
      </c>
      <c r="DZ16" s="146">
        <f t="shared" si="20"/>
        <v>75</v>
      </c>
      <c r="EA16" s="146">
        <f t="shared" si="20"/>
        <v>68</v>
      </c>
      <c r="EB16" s="146">
        <f t="shared" si="21"/>
        <v>86</v>
      </c>
      <c r="EC16" s="146">
        <f t="shared" si="21"/>
        <v>78</v>
      </c>
      <c r="ED16" s="146">
        <f t="shared" si="21"/>
        <v>49</v>
      </c>
      <c r="EE16" s="146">
        <f t="shared" si="21"/>
        <v>77</v>
      </c>
      <c r="EF16" s="146">
        <f t="shared" si="21"/>
        <v>24</v>
      </c>
      <c r="EG16" s="146">
        <f t="shared" si="21"/>
        <v>26</v>
      </c>
      <c r="EH16" s="146">
        <f t="shared" si="21"/>
        <v>15</v>
      </c>
      <c r="EI16" s="146">
        <f t="shared" si="21"/>
        <v>16</v>
      </c>
      <c r="EJ16" s="146">
        <f t="shared" si="21"/>
        <v>19</v>
      </c>
      <c r="EK16" s="146">
        <f t="shared" si="21"/>
        <v>25</v>
      </c>
      <c r="EL16" s="152">
        <f t="shared" si="21"/>
        <v>18</v>
      </c>
      <c r="EM16" s="431"/>
      <c r="EN16" s="431"/>
      <c r="EO16" s="431"/>
      <c r="EP16" s="431"/>
      <c r="EQ16" s="431"/>
      <c r="ER16" s="431"/>
      <c r="ES16" s="431"/>
      <c r="ET16" s="431"/>
      <c r="EU16" s="431"/>
      <c r="EV16" s="431"/>
      <c r="EW16" s="431"/>
      <c r="EX16" s="431"/>
      <c r="EY16" s="431"/>
      <c r="EZ16" s="431"/>
      <c r="FA16" s="431"/>
      <c r="FB16" s="431"/>
      <c r="FC16" s="431"/>
      <c r="FD16" s="431"/>
      <c r="FE16" s="431"/>
      <c r="FF16" s="431"/>
      <c r="FG16" s="431"/>
      <c r="FH16" s="431"/>
      <c r="FI16" s="431"/>
      <c r="FJ16" s="431"/>
      <c r="FK16" s="431"/>
      <c r="FL16" s="431"/>
      <c r="FM16" s="431"/>
      <c r="FN16" s="431"/>
      <c r="FO16" s="160"/>
    </row>
    <row r="17" spans="2:172" ht="18" customHeight="1" thickBot="1" x14ac:dyDescent="0.5">
      <c r="B17" s="169" t="s">
        <v>39</v>
      </c>
      <c r="C17" s="21">
        <v>2.9</v>
      </c>
      <c r="D17" s="21">
        <v>7</v>
      </c>
      <c r="E17" s="21">
        <v>18</v>
      </c>
      <c r="F17" s="19">
        <v>54</v>
      </c>
      <c r="G17" s="21">
        <v>79</v>
      </c>
      <c r="H17" s="21">
        <v>113</v>
      </c>
      <c r="I17" s="21">
        <v>138</v>
      </c>
      <c r="J17" s="21">
        <v>189</v>
      </c>
      <c r="K17" s="19">
        <v>234</v>
      </c>
      <c r="L17" s="21">
        <v>304</v>
      </c>
      <c r="M17" s="19">
        <v>368</v>
      </c>
      <c r="N17" s="19">
        <v>429</v>
      </c>
      <c r="O17" s="19">
        <v>511</v>
      </c>
      <c r="P17" s="170">
        <v>590</v>
      </c>
      <c r="Q17" s="170">
        <v>683</v>
      </c>
      <c r="R17" s="170">
        <v>753</v>
      </c>
      <c r="S17" s="170">
        <v>820</v>
      </c>
      <c r="T17" s="170">
        <v>897</v>
      </c>
      <c r="U17" s="170">
        <v>966</v>
      </c>
      <c r="V17" s="170">
        <v>1014</v>
      </c>
      <c r="W17" s="170">
        <v>1086</v>
      </c>
      <c r="X17" s="170">
        <v>1110</v>
      </c>
      <c r="Y17" s="170">
        <v>1129</v>
      </c>
      <c r="Z17" s="170">
        <v>1144</v>
      </c>
      <c r="AA17" s="170">
        <v>1156</v>
      </c>
      <c r="AB17" s="170">
        <v>1173</v>
      </c>
      <c r="AC17" s="170">
        <v>1185</v>
      </c>
      <c r="AD17" s="170">
        <v>1193</v>
      </c>
      <c r="AE17" s="171">
        <f t="shared" si="23"/>
        <v>4.0999999999999996</v>
      </c>
      <c r="AF17" s="171">
        <f t="shared" si="23"/>
        <v>11</v>
      </c>
      <c r="AG17" s="171">
        <f t="shared" si="23"/>
        <v>36</v>
      </c>
      <c r="AH17" s="171">
        <f t="shared" si="23"/>
        <v>25</v>
      </c>
      <c r="AI17" s="171">
        <f t="shared" si="23"/>
        <v>34</v>
      </c>
      <c r="AJ17" s="171">
        <f t="shared" si="23"/>
        <v>25</v>
      </c>
      <c r="AK17" s="171">
        <f t="shared" si="23"/>
        <v>51</v>
      </c>
      <c r="AL17" s="171">
        <f t="shared" si="23"/>
        <v>45</v>
      </c>
      <c r="AM17" s="171">
        <f t="shared" si="23"/>
        <v>70</v>
      </c>
      <c r="AN17" s="171">
        <f t="shared" si="23"/>
        <v>64</v>
      </c>
      <c r="AO17" s="171">
        <f t="shared" si="23"/>
        <v>61</v>
      </c>
      <c r="AP17" s="171">
        <f t="shared" si="23"/>
        <v>82</v>
      </c>
      <c r="AQ17" s="171">
        <f t="shared" si="23"/>
        <v>79</v>
      </c>
      <c r="AR17" s="171">
        <f t="shared" si="23"/>
        <v>93</v>
      </c>
      <c r="AS17" s="171">
        <f t="shared" si="23"/>
        <v>70</v>
      </c>
      <c r="AT17" s="171">
        <f t="shared" si="23"/>
        <v>67</v>
      </c>
      <c r="AU17" s="171">
        <f t="shared" si="24"/>
        <v>77</v>
      </c>
      <c r="AV17" s="171">
        <f t="shared" si="24"/>
        <v>69</v>
      </c>
      <c r="AW17" s="171">
        <f t="shared" si="24"/>
        <v>48</v>
      </c>
      <c r="AX17" s="171">
        <f t="shared" si="24"/>
        <v>72</v>
      </c>
      <c r="AY17" s="171">
        <f t="shared" si="24"/>
        <v>24</v>
      </c>
      <c r="AZ17" s="171">
        <f t="shared" si="24"/>
        <v>19</v>
      </c>
      <c r="BA17" s="171">
        <f t="shared" si="24"/>
        <v>15</v>
      </c>
      <c r="BB17" s="171">
        <f t="shared" si="24"/>
        <v>12</v>
      </c>
      <c r="BC17" s="171">
        <f t="shared" si="24"/>
        <v>17</v>
      </c>
      <c r="BD17" s="171">
        <f t="shared" si="24"/>
        <v>12</v>
      </c>
      <c r="BE17" s="171">
        <f t="shared" si="24"/>
        <v>8</v>
      </c>
      <c r="BF17" s="428"/>
      <c r="BG17" s="428"/>
      <c r="BH17" s="428"/>
      <c r="BI17" s="429"/>
      <c r="BJ17" s="429"/>
      <c r="BK17" s="429"/>
      <c r="BL17" s="429"/>
      <c r="BM17" s="429"/>
      <c r="BN17" s="429"/>
      <c r="BO17" s="429"/>
      <c r="BP17" s="429"/>
      <c r="BQ17" s="429"/>
      <c r="BR17" s="429"/>
      <c r="BS17" s="429"/>
      <c r="BT17" s="429"/>
      <c r="BU17" s="429"/>
      <c r="BV17" s="429"/>
      <c r="BW17" s="429"/>
      <c r="BX17" s="429"/>
      <c r="BY17" s="429"/>
      <c r="BZ17" s="429"/>
      <c r="CA17" s="429"/>
      <c r="CB17" s="429"/>
      <c r="CC17" s="429"/>
      <c r="CD17" s="429"/>
      <c r="CE17" s="429"/>
      <c r="CF17" s="429"/>
      <c r="CG17" s="432"/>
      <c r="CH17" s="160"/>
      <c r="CI17" s="32" t="s">
        <v>41</v>
      </c>
      <c r="CJ17" s="18">
        <v>26.5</v>
      </c>
      <c r="CK17" s="18">
        <v>40</v>
      </c>
      <c r="CL17" s="18">
        <v>62</v>
      </c>
      <c r="CM17" s="5">
        <v>137</v>
      </c>
      <c r="CN17" s="18">
        <v>174</v>
      </c>
      <c r="CO17" s="18">
        <v>230</v>
      </c>
      <c r="CP17" s="18">
        <v>285</v>
      </c>
      <c r="CQ17" s="18">
        <v>338</v>
      </c>
      <c r="CR17" s="18">
        <v>387</v>
      </c>
      <c r="CS17" s="5">
        <v>459</v>
      </c>
      <c r="CT17" s="5">
        <v>526</v>
      </c>
      <c r="CU17" s="5">
        <v>593</v>
      </c>
      <c r="CV17" s="49">
        <v>675</v>
      </c>
      <c r="CW17" s="5">
        <v>762</v>
      </c>
      <c r="CX17" s="151">
        <v>853</v>
      </c>
      <c r="CY17" s="5">
        <v>928</v>
      </c>
      <c r="CZ17" s="5">
        <v>991</v>
      </c>
      <c r="DA17" s="5">
        <v>1074</v>
      </c>
      <c r="DB17" s="5">
        <v>1147</v>
      </c>
      <c r="DC17" s="5">
        <v>1193</v>
      </c>
      <c r="DD17" s="5">
        <v>1270</v>
      </c>
      <c r="DE17" s="5">
        <v>1295</v>
      </c>
      <c r="DF17" s="5">
        <v>1319</v>
      </c>
      <c r="DG17" s="5">
        <v>1332</v>
      </c>
      <c r="DH17" s="5">
        <v>1346</v>
      </c>
      <c r="DI17" s="5">
        <v>1365</v>
      </c>
      <c r="DJ17" s="5">
        <v>1394</v>
      </c>
      <c r="DK17" s="5">
        <v>1413</v>
      </c>
      <c r="DL17" s="152">
        <f t="shared" si="20"/>
        <v>13.5</v>
      </c>
      <c r="DM17" s="152">
        <f t="shared" si="20"/>
        <v>22</v>
      </c>
      <c r="DN17" s="152">
        <f t="shared" si="20"/>
        <v>75</v>
      </c>
      <c r="DO17" s="152">
        <f t="shared" si="20"/>
        <v>37</v>
      </c>
      <c r="DP17" s="152">
        <f t="shared" si="20"/>
        <v>56</v>
      </c>
      <c r="DQ17" s="152">
        <f t="shared" si="20"/>
        <v>55</v>
      </c>
      <c r="DR17" s="152">
        <f t="shared" si="20"/>
        <v>53</v>
      </c>
      <c r="DS17" s="152">
        <f t="shared" si="20"/>
        <v>49</v>
      </c>
      <c r="DT17" s="152">
        <f t="shared" si="20"/>
        <v>72</v>
      </c>
      <c r="DU17" s="146">
        <f t="shared" si="20"/>
        <v>67</v>
      </c>
      <c r="DV17" s="146">
        <f t="shared" si="20"/>
        <v>67</v>
      </c>
      <c r="DW17" s="146">
        <f t="shared" si="20"/>
        <v>82</v>
      </c>
      <c r="DX17" s="146">
        <f t="shared" si="20"/>
        <v>87</v>
      </c>
      <c r="DY17" s="146">
        <f t="shared" si="20"/>
        <v>91</v>
      </c>
      <c r="DZ17" s="146">
        <f t="shared" si="20"/>
        <v>75</v>
      </c>
      <c r="EA17" s="146">
        <f t="shared" si="20"/>
        <v>63</v>
      </c>
      <c r="EB17" s="146">
        <f t="shared" si="21"/>
        <v>83</v>
      </c>
      <c r="EC17" s="146">
        <f t="shared" si="21"/>
        <v>73</v>
      </c>
      <c r="ED17" s="146">
        <f t="shared" si="21"/>
        <v>46</v>
      </c>
      <c r="EE17" s="146">
        <f t="shared" si="21"/>
        <v>77</v>
      </c>
      <c r="EF17" s="146">
        <f t="shared" si="21"/>
        <v>25</v>
      </c>
      <c r="EG17" s="146">
        <f t="shared" si="21"/>
        <v>24</v>
      </c>
      <c r="EH17" s="146">
        <f t="shared" si="21"/>
        <v>13</v>
      </c>
      <c r="EI17" s="146">
        <f t="shared" si="21"/>
        <v>14</v>
      </c>
      <c r="EJ17" s="146">
        <f t="shared" si="21"/>
        <v>19</v>
      </c>
      <c r="EK17" s="146">
        <f t="shared" si="21"/>
        <v>29</v>
      </c>
      <c r="EL17" s="152">
        <f t="shared" si="21"/>
        <v>19</v>
      </c>
      <c r="EM17" s="431"/>
      <c r="EN17" s="431"/>
      <c r="EO17" s="431"/>
      <c r="EP17" s="431"/>
      <c r="EQ17" s="431"/>
      <c r="ER17" s="431"/>
      <c r="ES17" s="431"/>
      <c r="ET17" s="431"/>
      <c r="EU17" s="431"/>
      <c r="EV17" s="431"/>
      <c r="EW17" s="431"/>
      <c r="EX17" s="431"/>
      <c r="EY17" s="431"/>
      <c r="EZ17" s="431"/>
      <c r="FA17" s="431"/>
      <c r="FB17" s="431"/>
      <c r="FC17" s="431"/>
      <c r="FD17" s="431"/>
      <c r="FE17" s="431"/>
      <c r="FF17" s="431"/>
      <c r="FG17" s="431"/>
      <c r="FH17" s="431"/>
      <c r="FI17" s="431"/>
      <c r="FJ17" s="431"/>
      <c r="FK17" s="431"/>
      <c r="FL17" s="431"/>
      <c r="FM17" s="431"/>
      <c r="FN17" s="431"/>
      <c r="FO17" s="160"/>
    </row>
    <row r="18" spans="2:172" ht="17.25" customHeight="1" thickBot="1" x14ac:dyDescent="0.5">
      <c r="B18" s="411" t="s">
        <v>48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  <c r="AD18" s="412"/>
      <c r="AE18" s="412"/>
      <c r="AF18" s="412"/>
      <c r="AG18" s="412"/>
      <c r="AH18" s="412"/>
      <c r="AI18" s="412"/>
      <c r="AJ18" s="412"/>
      <c r="AK18" s="412"/>
      <c r="AL18" s="412"/>
      <c r="AM18" s="412"/>
      <c r="AN18" s="412"/>
      <c r="AO18" s="412"/>
      <c r="AP18" s="412"/>
      <c r="AQ18" s="412"/>
      <c r="AR18" s="412"/>
      <c r="AS18" s="412"/>
      <c r="AT18" s="412"/>
      <c r="AU18" s="412"/>
      <c r="AV18" s="412"/>
      <c r="AW18" s="412"/>
      <c r="AX18" s="412"/>
      <c r="AY18" s="412"/>
      <c r="AZ18" s="412"/>
      <c r="BA18" s="412"/>
      <c r="BB18" s="412"/>
      <c r="BC18" s="412"/>
      <c r="BD18" s="412"/>
      <c r="BE18" s="412"/>
      <c r="BF18" s="412"/>
      <c r="BG18" s="412"/>
      <c r="BH18" s="412"/>
      <c r="BI18" s="412"/>
      <c r="BJ18" s="412"/>
      <c r="BK18" s="412"/>
      <c r="BL18" s="412"/>
      <c r="BM18" s="412"/>
      <c r="BN18" s="412"/>
      <c r="BO18" s="412"/>
      <c r="BP18" s="412"/>
      <c r="BQ18" s="412"/>
      <c r="BR18" s="412"/>
      <c r="BS18" s="412"/>
      <c r="BT18" s="412"/>
      <c r="BU18" s="412"/>
      <c r="BV18" s="412"/>
      <c r="BW18" s="412"/>
      <c r="BX18" s="412"/>
      <c r="BY18" s="412"/>
      <c r="BZ18" s="412"/>
      <c r="CA18" s="412"/>
      <c r="CB18" s="412"/>
      <c r="CC18" s="412"/>
      <c r="CD18" s="412"/>
      <c r="CE18" s="412"/>
      <c r="CF18" s="412"/>
      <c r="CG18" s="413"/>
      <c r="CH18" s="160"/>
      <c r="CI18" s="32" t="s">
        <v>22</v>
      </c>
      <c r="CJ18" s="18">
        <v>232</v>
      </c>
      <c r="CK18" s="18">
        <v>38</v>
      </c>
      <c r="CL18" s="18">
        <v>63</v>
      </c>
      <c r="CM18" s="5">
        <v>135</v>
      </c>
      <c r="CN18" s="18">
        <v>173</v>
      </c>
      <c r="CO18" s="18">
        <v>229</v>
      </c>
      <c r="CP18" s="18">
        <v>280</v>
      </c>
      <c r="CQ18" s="18">
        <v>332</v>
      </c>
      <c r="CR18" s="18">
        <v>385</v>
      </c>
      <c r="CS18" s="5">
        <v>458</v>
      </c>
      <c r="CT18" s="5">
        <v>523</v>
      </c>
      <c r="CU18" s="5">
        <v>590</v>
      </c>
      <c r="CV18" s="49">
        <v>667</v>
      </c>
      <c r="CW18" s="5">
        <v>750</v>
      </c>
      <c r="CX18" s="151">
        <v>838</v>
      </c>
      <c r="CY18" s="5">
        <v>913</v>
      </c>
      <c r="CZ18" s="5">
        <v>976</v>
      </c>
      <c r="DA18" s="5">
        <v>1059</v>
      </c>
      <c r="DB18" s="5">
        <v>1134</v>
      </c>
      <c r="DC18" s="5">
        <v>1182</v>
      </c>
      <c r="DD18" s="5">
        <v>1258</v>
      </c>
      <c r="DE18" s="5">
        <v>1284</v>
      </c>
      <c r="DF18" s="5">
        <v>1309</v>
      </c>
      <c r="DG18" s="5">
        <v>1323</v>
      </c>
      <c r="DH18" s="5">
        <v>1338</v>
      </c>
      <c r="DI18" s="5">
        <v>1356</v>
      </c>
      <c r="DJ18" s="5">
        <v>1388</v>
      </c>
      <c r="DK18" s="5">
        <v>1397</v>
      </c>
      <c r="DL18" s="152">
        <f t="shared" si="20"/>
        <v>-194</v>
      </c>
      <c r="DM18" s="152">
        <f t="shared" si="20"/>
        <v>25</v>
      </c>
      <c r="DN18" s="152">
        <f t="shared" si="20"/>
        <v>72</v>
      </c>
      <c r="DO18" s="152">
        <f t="shared" si="20"/>
        <v>38</v>
      </c>
      <c r="DP18" s="152">
        <f t="shared" si="20"/>
        <v>56</v>
      </c>
      <c r="DQ18" s="152">
        <f t="shared" si="20"/>
        <v>51</v>
      </c>
      <c r="DR18" s="152">
        <f t="shared" si="20"/>
        <v>52</v>
      </c>
      <c r="DS18" s="152">
        <f t="shared" si="20"/>
        <v>53</v>
      </c>
      <c r="DT18" s="152">
        <f t="shared" si="20"/>
        <v>73</v>
      </c>
      <c r="DU18" s="146">
        <f t="shared" si="20"/>
        <v>65</v>
      </c>
      <c r="DV18" s="146">
        <f t="shared" si="20"/>
        <v>67</v>
      </c>
      <c r="DW18" s="146">
        <f t="shared" si="20"/>
        <v>77</v>
      </c>
      <c r="DX18" s="146">
        <f t="shared" si="20"/>
        <v>83</v>
      </c>
      <c r="DY18" s="146">
        <f t="shared" si="20"/>
        <v>88</v>
      </c>
      <c r="DZ18" s="146">
        <f t="shared" si="20"/>
        <v>75</v>
      </c>
      <c r="EA18" s="146">
        <f t="shared" si="20"/>
        <v>63</v>
      </c>
      <c r="EB18" s="146">
        <f t="shared" si="21"/>
        <v>83</v>
      </c>
      <c r="EC18" s="146">
        <f t="shared" si="21"/>
        <v>75</v>
      </c>
      <c r="ED18" s="146">
        <f t="shared" si="21"/>
        <v>48</v>
      </c>
      <c r="EE18" s="146">
        <f t="shared" si="21"/>
        <v>76</v>
      </c>
      <c r="EF18" s="146">
        <f t="shared" si="21"/>
        <v>26</v>
      </c>
      <c r="EG18" s="146">
        <f t="shared" si="21"/>
        <v>25</v>
      </c>
      <c r="EH18" s="146">
        <f t="shared" si="21"/>
        <v>14</v>
      </c>
      <c r="EI18" s="146">
        <f t="shared" si="21"/>
        <v>15</v>
      </c>
      <c r="EJ18" s="146">
        <f t="shared" si="21"/>
        <v>18</v>
      </c>
      <c r="EK18" s="146">
        <f t="shared" si="21"/>
        <v>32</v>
      </c>
      <c r="EL18" s="152">
        <f t="shared" si="21"/>
        <v>9</v>
      </c>
      <c r="EM18" s="431"/>
      <c r="EN18" s="431"/>
      <c r="EO18" s="431"/>
      <c r="EP18" s="431"/>
      <c r="EQ18" s="431"/>
      <c r="ER18" s="431"/>
      <c r="ES18" s="431"/>
      <c r="ET18" s="431"/>
      <c r="EU18" s="431"/>
      <c r="EV18" s="431"/>
      <c r="EW18" s="431"/>
      <c r="EX18" s="431"/>
      <c r="EY18" s="431"/>
      <c r="EZ18" s="431"/>
      <c r="FA18" s="431"/>
      <c r="FB18" s="431"/>
      <c r="FC18" s="431"/>
      <c r="FD18" s="431"/>
      <c r="FE18" s="431"/>
      <c r="FF18" s="431"/>
      <c r="FG18" s="431"/>
      <c r="FH18" s="431"/>
      <c r="FI18" s="431"/>
      <c r="FJ18" s="431"/>
      <c r="FK18" s="431"/>
      <c r="FL18" s="431"/>
      <c r="FM18" s="431"/>
      <c r="FN18" s="431"/>
      <c r="FO18" s="160"/>
    </row>
    <row r="19" spans="2:172" ht="16.5" customHeight="1" thickBot="1" x14ac:dyDescent="0.5">
      <c r="B19" s="29" t="s">
        <v>0</v>
      </c>
      <c r="C19" s="33">
        <v>8.9</v>
      </c>
      <c r="D19" s="33">
        <v>21</v>
      </c>
      <c r="E19" s="33">
        <v>40</v>
      </c>
      <c r="F19" s="24">
        <v>101</v>
      </c>
      <c r="G19" s="33">
        <v>135</v>
      </c>
      <c r="H19" s="33">
        <v>186</v>
      </c>
      <c r="I19" s="33">
        <v>231</v>
      </c>
      <c r="J19" s="33">
        <v>281</v>
      </c>
      <c r="K19" s="24">
        <v>328</v>
      </c>
      <c r="L19" s="33">
        <v>402</v>
      </c>
      <c r="M19" s="24">
        <v>465</v>
      </c>
      <c r="N19" s="24">
        <v>528</v>
      </c>
      <c r="O19" s="24">
        <v>604</v>
      </c>
      <c r="P19" s="34">
        <v>686</v>
      </c>
      <c r="Q19" s="34">
        <v>773</v>
      </c>
      <c r="R19" s="34">
        <v>841</v>
      </c>
      <c r="S19" s="34">
        <v>905</v>
      </c>
      <c r="T19" s="34">
        <v>984</v>
      </c>
      <c r="U19" s="34">
        <v>1052</v>
      </c>
      <c r="V19" s="34">
        <v>1101</v>
      </c>
      <c r="W19" s="34">
        <v>1167</v>
      </c>
      <c r="X19" s="34">
        <v>1189</v>
      </c>
      <c r="Y19" s="34">
        <v>1210</v>
      </c>
      <c r="Z19" s="34">
        <v>1222</v>
      </c>
      <c r="AA19" s="34">
        <v>1233</v>
      </c>
      <c r="AB19" s="34">
        <v>1247</v>
      </c>
      <c r="AC19" s="34">
        <v>1265</v>
      </c>
      <c r="AD19" s="34">
        <v>1279</v>
      </c>
      <c r="AE19" s="159">
        <f t="shared" ref="AE19:AT20" si="26">D19-C19</f>
        <v>12.1</v>
      </c>
      <c r="AF19" s="159">
        <f t="shared" si="26"/>
        <v>19</v>
      </c>
      <c r="AG19" s="159">
        <f t="shared" si="26"/>
        <v>61</v>
      </c>
      <c r="AH19" s="159">
        <f t="shared" si="26"/>
        <v>34</v>
      </c>
      <c r="AI19" s="159">
        <f t="shared" si="26"/>
        <v>51</v>
      </c>
      <c r="AJ19" s="159">
        <f t="shared" si="26"/>
        <v>45</v>
      </c>
      <c r="AK19" s="159">
        <f t="shared" si="26"/>
        <v>50</v>
      </c>
      <c r="AL19" s="159">
        <f t="shared" si="26"/>
        <v>47</v>
      </c>
      <c r="AM19" s="159">
        <f t="shared" si="26"/>
        <v>74</v>
      </c>
      <c r="AN19" s="159">
        <f t="shared" si="26"/>
        <v>63</v>
      </c>
      <c r="AO19" s="159">
        <f t="shared" si="26"/>
        <v>63</v>
      </c>
      <c r="AP19" s="159">
        <f t="shared" si="26"/>
        <v>76</v>
      </c>
      <c r="AQ19" s="159">
        <f t="shared" si="26"/>
        <v>82</v>
      </c>
      <c r="AR19" s="159">
        <f t="shared" si="26"/>
        <v>87</v>
      </c>
      <c r="AS19" s="159">
        <f t="shared" si="26"/>
        <v>68</v>
      </c>
      <c r="AT19" s="159">
        <f t="shared" si="26"/>
        <v>64</v>
      </c>
      <c r="AU19" s="159">
        <f t="shared" ref="AU19:BE20" si="27">T19-S19</f>
        <v>79</v>
      </c>
      <c r="AV19" s="159">
        <f t="shared" si="27"/>
        <v>68</v>
      </c>
      <c r="AW19" s="159">
        <f t="shared" si="27"/>
        <v>49</v>
      </c>
      <c r="AX19" s="159">
        <f t="shared" si="27"/>
        <v>66</v>
      </c>
      <c r="AY19" s="159">
        <f t="shared" si="27"/>
        <v>22</v>
      </c>
      <c r="AZ19" s="159">
        <f t="shared" si="27"/>
        <v>21</v>
      </c>
      <c r="BA19" s="159">
        <f t="shared" si="27"/>
        <v>12</v>
      </c>
      <c r="BB19" s="159">
        <f t="shared" si="27"/>
        <v>11</v>
      </c>
      <c r="BC19" s="159">
        <f t="shared" si="27"/>
        <v>14</v>
      </c>
      <c r="BD19" s="159">
        <f t="shared" si="27"/>
        <v>18</v>
      </c>
      <c r="BE19" s="159">
        <f t="shared" si="27"/>
        <v>14</v>
      </c>
      <c r="BF19" s="428">
        <f t="shared" ref="BF19:CG19" si="28">AVERAGE(C19:C20)</f>
        <v>10.050000000000001</v>
      </c>
      <c r="BG19" s="472">
        <f t="shared" si="28"/>
        <v>21.5</v>
      </c>
      <c r="BH19" s="428">
        <f t="shared" si="28"/>
        <v>39.5</v>
      </c>
      <c r="BI19" s="427">
        <f t="shared" si="28"/>
        <v>102</v>
      </c>
      <c r="BJ19" s="427">
        <f t="shared" si="28"/>
        <v>135.5</v>
      </c>
      <c r="BK19" s="427">
        <f t="shared" si="28"/>
        <v>183.5</v>
      </c>
      <c r="BL19" s="427">
        <f t="shared" si="28"/>
        <v>227</v>
      </c>
      <c r="BM19" s="427">
        <f t="shared" si="28"/>
        <v>273.5</v>
      </c>
      <c r="BN19" s="427">
        <f t="shared" si="28"/>
        <v>319.5</v>
      </c>
      <c r="BO19" s="427">
        <f t="shared" si="28"/>
        <v>391.5</v>
      </c>
      <c r="BP19" s="427">
        <f t="shared" si="28"/>
        <v>452.5</v>
      </c>
      <c r="BQ19" s="427">
        <f t="shared" si="28"/>
        <v>512.5</v>
      </c>
      <c r="BR19" s="427">
        <f t="shared" si="28"/>
        <v>586</v>
      </c>
      <c r="BS19" s="427">
        <f t="shared" si="28"/>
        <v>666.5</v>
      </c>
      <c r="BT19" s="427">
        <f t="shared" si="28"/>
        <v>750.5</v>
      </c>
      <c r="BU19" s="427">
        <f t="shared" si="28"/>
        <v>818.5</v>
      </c>
      <c r="BV19" s="427">
        <f t="shared" si="28"/>
        <v>881</v>
      </c>
      <c r="BW19" s="427">
        <f t="shared" si="28"/>
        <v>960</v>
      </c>
      <c r="BX19" s="427">
        <f t="shared" si="28"/>
        <v>1028.5</v>
      </c>
      <c r="BY19" s="427">
        <f t="shared" si="28"/>
        <v>1075</v>
      </c>
      <c r="BZ19" s="427">
        <f t="shared" si="28"/>
        <v>1141</v>
      </c>
      <c r="CA19" s="427">
        <f t="shared" si="28"/>
        <v>1161.5</v>
      </c>
      <c r="CB19" s="427">
        <f t="shared" si="28"/>
        <v>1179.5</v>
      </c>
      <c r="CC19" s="427">
        <f t="shared" si="28"/>
        <v>1191.5</v>
      </c>
      <c r="CD19" s="427">
        <f t="shared" si="28"/>
        <v>1202.5</v>
      </c>
      <c r="CE19" s="427">
        <f t="shared" si="28"/>
        <v>1219</v>
      </c>
      <c r="CF19" s="427">
        <f t="shared" si="28"/>
        <v>1239.5</v>
      </c>
      <c r="CG19" s="430">
        <f t="shared" si="28"/>
        <v>1255.5</v>
      </c>
      <c r="CH19" s="160"/>
      <c r="CI19" s="30" t="s">
        <v>23</v>
      </c>
      <c r="CJ19" s="21">
        <v>29.1</v>
      </c>
      <c r="CK19" s="21">
        <v>42</v>
      </c>
      <c r="CL19" s="21">
        <v>66</v>
      </c>
      <c r="CM19" s="19">
        <v>144</v>
      </c>
      <c r="CN19" s="21">
        <v>183</v>
      </c>
      <c r="CO19" s="21">
        <v>246</v>
      </c>
      <c r="CP19" s="21">
        <v>296</v>
      </c>
      <c r="CQ19" s="21">
        <v>354</v>
      </c>
      <c r="CR19" s="21">
        <v>404</v>
      </c>
      <c r="CS19" s="19">
        <v>479</v>
      </c>
      <c r="CT19" s="19">
        <v>550</v>
      </c>
      <c r="CU19" s="19">
        <v>618</v>
      </c>
      <c r="CV19" s="172">
        <v>702</v>
      </c>
      <c r="CW19" s="5">
        <v>788</v>
      </c>
      <c r="CX19" s="173">
        <v>883</v>
      </c>
      <c r="CY19" s="19">
        <v>960</v>
      </c>
      <c r="CZ19" s="19">
        <v>1023</v>
      </c>
      <c r="DA19" s="19">
        <v>1107</v>
      </c>
      <c r="DB19" s="19">
        <v>1184</v>
      </c>
      <c r="DC19" s="19">
        <v>1233</v>
      </c>
      <c r="DD19" s="19">
        <v>1313</v>
      </c>
      <c r="DE19" s="19">
        <v>1339</v>
      </c>
      <c r="DF19" s="19">
        <v>1364</v>
      </c>
      <c r="DG19" s="19">
        <v>1379</v>
      </c>
      <c r="DH19" s="19">
        <v>1394</v>
      </c>
      <c r="DI19" s="19">
        <v>1414</v>
      </c>
      <c r="DJ19" s="19">
        <v>1443</v>
      </c>
      <c r="DK19" s="19">
        <v>1464</v>
      </c>
      <c r="DL19" s="174">
        <f t="shared" si="20"/>
        <v>12.899999999999999</v>
      </c>
      <c r="DM19" s="174">
        <f t="shared" si="20"/>
        <v>24</v>
      </c>
      <c r="DN19" s="174">
        <f t="shared" si="20"/>
        <v>78</v>
      </c>
      <c r="DO19" s="174">
        <f t="shared" si="20"/>
        <v>39</v>
      </c>
      <c r="DP19" s="174">
        <f t="shared" si="20"/>
        <v>63</v>
      </c>
      <c r="DQ19" s="174">
        <f t="shared" si="20"/>
        <v>50</v>
      </c>
      <c r="DR19" s="174">
        <f t="shared" si="20"/>
        <v>58</v>
      </c>
      <c r="DS19" s="174">
        <f t="shared" si="20"/>
        <v>50</v>
      </c>
      <c r="DT19" s="174">
        <f t="shared" si="20"/>
        <v>75</v>
      </c>
      <c r="DU19" s="175">
        <f t="shared" si="20"/>
        <v>71</v>
      </c>
      <c r="DV19" s="175">
        <f t="shared" si="20"/>
        <v>68</v>
      </c>
      <c r="DW19" s="175">
        <f t="shared" si="20"/>
        <v>84</v>
      </c>
      <c r="DX19" s="175">
        <f t="shared" si="20"/>
        <v>86</v>
      </c>
      <c r="DY19" s="175">
        <f t="shared" si="20"/>
        <v>95</v>
      </c>
      <c r="DZ19" s="175">
        <f t="shared" si="20"/>
        <v>77</v>
      </c>
      <c r="EA19" s="175">
        <f t="shared" si="20"/>
        <v>63</v>
      </c>
      <c r="EB19" s="175">
        <f t="shared" si="21"/>
        <v>84</v>
      </c>
      <c r="EC19" s="175">
        <f t="shared" si="21"/>
        <v>77</v>
      </c>
      <c r="ED19" s="175">
        <f t="shared" si="21"/>
        <v>49</v>
      </c>
      <c r="EE19" s="175">
        <f t="shared" si="21"/>
        <v>80</v>
      </c>
      <c r="EF19" s="175">
        <f t="shared" si="21"/>
        <v>26</v>
      </c>
      <c r="EG19" s="175">
        <f t="shared" si="21"/>
        <v>25</v>
      </c>
      <c r="EH19" s="175">
        <f t="shared" si="21"/>
        <v>15</v>
      </c>
      <c r="EI19" s="175">
        <f t="shared" si="21"/>
        <v>15</v>
      </c>
      <c r="EJ19" s="175">
        <f t="shared" si="21"/>
        <v>20</v>
      </c>
      <c r="EK19" s="175">
        <f t="shared" si="21"/>
        <v>29</v>
      </c>
      <c r="EL19" s="174">
        <f t="shared" si="21"/>
        <v>21</v>
      </c>
      <c r="EM19" s="432"/>
      <c r="EN19" s="432"/>
      <c r="EO19" s="432"/>
      <c r="EP19" s="432"/>
      <c r="EQ19" s="432"/>
      <c r="ER19" s="432"/>
      <c r="ES19" s="432"/>
      <c r="ET19" s="432"/>
      <c r="EU19" s="432"/>
      <c r="EV19" s="432"/>
      <c r="EW19" s="432"/>
      <c r="EX19" s="432"/>
      <c r="EY19" s="432"/>
      <c r="EZ19" s="432"/>
      <c r="FA19" s="432"/>
      <c r="FB19" s="432"/>
      <c r="FC19" s="432"/>
      <c r="FD19" s="432"/>
      <c r="FE19" s="432"/>
      <c r="FF19" s="432"/>
      <c r="FG19" s="432"/>
      <c r="FH19" s="432"/>
      <c r="FI19" s="432"/>
      <c r="FJ19" s="432"/>
      <c r="FK19" s="432"/>
      <c r="FL19" s="432"/>
      <c r="FM19" s="432"/>
      <c r="FN19" s="432"/>
      <c r="FO19" s="160"/>
    </row>
    <row r="20" spans="2:172" ht="14.65" customHeight="1" thickBot="1" x14ac:dyDescent="0.5">
      <c r="B20" s="169" t="s">
        <v>91</v>
      </c>
      <c r="C20" s="21">
        <v>11.2</v>
      </c>
      <c r="D20" s="21">
        <v>22</v>
      </c>
      <c r="E20" s="21">
        <v>39</v>
      </c>
      <c r="F20" s="19">
        <v>103</v>
      </c>
      <c r="G20" s="21">
        <v>136</v>
      </c>
      <c r="H20" s="21">
        <v>181</v>
      </c>
      <c r="I20" s="21">
        <v>223</v>
      </c>
      <c r="J20" s="21">
        <v>266</v>
      </c>
      <c r="K20" s="19">
        <v>311</v>
      </c>
      <c r="L20" s="21">
        <v>381</v>
      </c>
      <c r="M20" s="19">
        <v>440</v>
      </c>
      <c r="N20" s="19">
        <v>497</v>
      </c>
      <c r="O20" s="19">
        <v>568</v>
      </c>
      <c r="P20" s="170">
        <v>647</v>
      </c>
      <c r="Q20" s="170">
        <v>728</v>
      </c>
      <c r="R20" s="170">
        <v>796</v>
      </c>
      <c r="S20" s="170">
        <v>857</v>
      </c>
      <c r="T20" s="170">
        <v>936</v>
      </c>
      <c r="U20" s="170">
        <v>1005</v>
      </c>
      <c r="V20" s="170">
        <v>1049</v>
      </c>
      <c r="W20" s="170">
        <v>1115</v>
      </c>
      <c r="X20" s="170">
        <v>1134</v>
      </c>
      <c r="Y20" s="170">
        <v>1149</v>
      </c>
      <c r="Z20" s="170">
        <v>1161</v>
      </c>
      <c r="AA20" s="170">
        <v>1172</v>
      </c>
      <c r="AB20" s="170">
        <v>1191</v>
      </c>
      <c r="AC20" s="170">
        <v>1214</v>
      </c>
      <c r="AD20" s="170">
        <v>1232</v>
      </c>
      <c r="AE20" s="171">
        <f t="shared" si="26"/>
        <v>10.8</v>
      </c>
      <c r="AF20" s="171">
        <f t="shared" si="26"/>
        <v>17</v>
      </c>
      <c r="AG20" s="171">
        <f t="shared" si="26"/>
        <v>64</v>
      </c>
      <c r="AH20" s="171">
        <f t="shared" si="26"/>
        <v>33</v>
      </c>
      <c r="AI20" s="171">
        <f t="shared" si="26"/>
        <v>45</v>
      </c>
      <c r="AJ20" s="171">
        <f t="shared" si="26"/>
        <v>42</v>
      </c>
      <c r="AK20" s="171">
        <f t="shared" si="26"/>
        <v>43</v>
      </c>
      <c r="AL20" s="171">
        <f t="shared" si="26"/>
        <v>45</v>
      </c>
      <c r="AM20" s="171">
        <f t="shared" si="26"/>
        <v>70</v>
      </c>
      <c r="AN20" s="171">
        <f t="shared" si="26"/>
        <v>59</v>
      </c>
      <c r="AO20" s="171">
        <f t="shared" si="26"/>
        <v>57</v>
      </c>
      <c r="AP20" s="171">
        <f t="shared" si="26"/>
        <v>71</v>
      </c>
      <c r="AQ20" s="171">
        <f t="shared" si="26"/>
        <v>79</v>
      </c>
      <c r="AR20" s="171">
        <f t="shared" si="26"/>
        <v>81</v>
      </c>
      <c r="AS20" s="171">
        <f t="shared" si="26"/>
        <v>68</v>
      </c>
      <c r="AT20" s="171">
        <f t="shared" si="26"/>
        <v>61</v>
      </c>
      <c r="AU20" s="171">
        <f t="shared" si="27"/>
        <v>79</v>
      </c>
      <c r="AV20" s="171">
        <f t="shared" si="27"/>
        <v>69</v>
      </c>
      <c r="AW20" s="171">
        <f t="shared" si="27"/>
        <v>44</v>
      </c>
      <c r="AX20" s="171">
        <f t="shared" si="27"/>
        <v>66</v>
      </c>
      <c r="AY20" s="171">
        <f t="shared" si="27"/>
        <v>19</v>
      </c>
      <c r="AZ20" s="171">
        <f t="shared" si="27"/>
        <v>15</v>
      </c>
      <c r="BA20" s="171">
        <f t="shared" si="27"/>
        <v>12</v>
      </c>
      <c r="BB20" s="171">
        <f t="shared" si="27"/>
        <v>11</v>
      </c>
      <c r="BC20" s="171">
        <f t="shared" si="27"/>
        <v>19</v>
      </c>
      <c r="BD20" s="171">
        <f t="shared" si="27"/>
        <v>23</v>
      </c>
      <c r="BE20" s="171">
        <f t="shared" si="27"/>
        <v>18</v>
      </c>
      <c r="BF20" s="428"/>
      <c r="BG20" s="472"/>
      <c r="BH20" s="428"/>
      <c r="BI20" s="429"/>
      <c r="BJ20" s="429"/>
      <c r="BK20" s="429"/>
      <c r="BL20" s="429"/>
      <c r="BM20" s="429"/>
      <c r="BN20" s="429"/>
      <c r="BO20" s="429"/>
      <c r="BP20" s="429"/>
      <c r="BQ20" s="429"/>
      <c r="BR20" s="429"/>
      <c r="BS20" s="429"/>
      <c r="BT20" s="429"/>
      <c r="BU20" s="429"/>
      <c r="BV20" s="429"/>
      <c r="BW20" s="429"/>
      <c r="BX20" s="429"/>
      <c r="BY20" s="429"/>
      <c r="BZ20" s="429"/>
      <c r="CA20" s="429"/>
      <c r="CB20" s="429"/>
      <c r="CC20" s="429"/>
      <c r="CD20" s="429"/>
      <c r="CE20" s="429"/>
      <c r="CF20" s="429"/>
      <c r="CG20" s="432"/>
      <c r="CI20" s="411" t="s">
        <v>50</v>
      </c>
      <c r="CJ20" s="412"/>
      <c r="CK20" s="412"/>
      <c r="CL20" s="412"/>
      <c r="CM20" s="412"/>
      <c r="CN20" s="412"/>
      <c r="CO20" s="412"/>
      <c r="CP20" s="412"/>
      <c r="CQ20" s="412"/>
      <c r="CR20" s="412"/>
      <c r="CS20" s="412"/>
      <c r="CT20" s="412"/>
      <c r="CU20" s="412"/>
      <c r="CV20" s="412"/>
      <c r="CW20" s="412"/>
      <c r="CX20" s="412"/>
      <c r="CY20" s="412"/>
      <c r="CZ20" s="412"/>
      <c r="DA20" s="412"/>
      <c r="DB20" s="412"/>
      <c r="DC20" s="412"/>
      <c r="DD20" s="412"/>
      <c r="DE20" s="412"/>
      <c r="DF20" s="412"/>
      <c r="DG20" s="412"/>
      <c r="DH20" s="412"/>
      <c r="DI20" s="412"/>
      <c r="DJ20" s="412"/>
      <c r="DK20" s="412"/>
      <c r="DL20" s="412"/>
      <c r="DM20" s="412"/>
      <c r="DN20" s="412"/>
      <c r="DO20" s="412"/>
      <c r="DP20" s="412"/>
      <c r="DQ20" s="412"/>
      <c r="DR20" s="412"/>
      <c r="DS20" s="412"/>
      <c r="DT20" s="412"/>
      <c r="DU20" s="412"/>
      <c r="DV20" s="412"/>
      <c r="DW20" s="412"/>
      <c r="DX20" s="412"/>
      <c r="DY20" s="412"/>
      <c r="DZ20" s="412"/>
      <c r="EA20" s="412"/>
      <c r="EB20" s="412"/>
      <c r="EC20" s="412"/>
      <c r="ED20" s="412"/>
      <c r="EE20" s="412"/>
      <c r="EF20" s="412"/>
      <c r="EG20" s="412"/>
      <c r="EH20" s="412"/>
      <c r="EI20" s="412"/>
      <c r="EJ20" s="412"/>
      <c r="EK20" s="412"/>
      <c r="EL20" s="412"/>
      <c r="EM20" s="412"/>
      <c r="EN20" s="412"/>
      <c r="EO20" s="412"/>
      <c r="EP20" s="412"/>
      <c r="EQ20" s="412"/>
      <c r="ER20" s="412"/>
      <c r="ES20" s="412"/>
      <c r="ET20" s="412"/>
      <c r="EU20" s="412"/>
      <c r="EV20" s="412"/>
      <c r="EW20" s="412"/>
      <c r="EX20" s="412"/>
      <c r="EY20" s="412"/>
      <c r="EZ20" s="412"/>
      <c r="FA20" s="412"/>
      <c r="FB20" s="412"/>
      <c r="FC20" s="412"/>
      <c r="FD20" s="412"/>
      <c r="FE20" s="412"/>
      <c r="FF20" s="412"/>
      <c r="FG20" s="412"/>
      <c r="FH20" s="412"/>
      <c r="FI20" s="412"/>
      <c r="FJ20" s="412"/>
      <c r="FK20" s="412"/>
      <c r="FL20" s="412"/>
      <c r="FM20" s="412"/>
      <c r="FN20" s="413"/>
      <c r="FO20" s="160"/>
      <c r="FP20" t="s">
        <v>43</v>
      </c>
    </row>
    <row r="21" spans="2:172" ht="14.65" thickBot="1" x14ac:dyDescent="0.5">
      <c r="B21" s="411" t="s">
        <v>1</v>
      </c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2"/>
      <c r="AD21" s="412"/>
      <c r="AE21" s="412"/>
      <c r="AF21" s="412"/>
      <c r="AG21" s="412"/>
      <c r="AH21" s="412"/>
      <c r="AI21" s="412"/>
      <c r="AJ21" s="412"/>
      <c r="AK21" s="412"/>
      <c r="AL21" s="412"/>
      <c r="AM21" s="412"/>
      <c r="AN21" s="412"/>
      <c r="AO21" s="412"/>
      <c r="AP21" s="412"/>
      <c r="AQ21" s="412"/>
      <c r="AR21" s="412"/>
      <c r="AS21" s="412"/>
      <c r="AT21" s="412"/>
      <c r="AU21" s="412"/>
      <c r="AV21" s="412"/>
      <c r="AW21" s="412"/>
      <c r="AX21" s="412"/>
      <c r="AY21" s="412"/>
      <c r="AZ21" s="412"/>
      <c r="BA21" s="412"/>
      <c r="BB21" s="412"/>
      <c r="BC21" s="412"/>
      <c r="BD21" s="412"/>
      <c r="BE21" s="412"/>
      <c r="BF21" s="412"/>
      <c r="BG21" s="412"/>
      <c r="BH21" s="412"/>
      <c r="BI21" s="469"/>
      <c r="BJ21" s="469"/>
      <c r="BK21" s="412"/>
      <c r="BL21" s="412"/>
      <c r="BM21" s="412"/>
      <c r="BN21" s="412"/>
      <c r="BO21" s="412"/>
      <c r="BP21" s="412"/>
      <c r="BQ21" s="412"/>
      <c r="BR21" s="412"/>
      <c r="BS21" s="412"/>
      <c r="BT21" s="412"/>
      <c r="BU21" s="412"/>
      <c r="BV21" s="412"/>
      <c r="BW21" s="412"/>
      <c r="BX21" s="412"/>
      <c r="BY21" s="412"/>
      <c r="BZ21" s="412"/>
      <c r="CA21" s="412"/>
      <c r="CB21" s="412"/>
      <c r="CC21" s="412"/>
      <c r="CD21" s="412"/>
      <c r="CE21" s="412"/>
      <c r="CF21" s="412"/>
      <c r="CG21" s="413"/>
      <c r="CI21" s="28" t="s">
        <v>24</v>
      </c>
      <c r="CJ21" s="33">
        <v>34</v>
      </c>
      <c r="CK21" s="33">
        <v>43</v>
      </c>
      <c r="CL21" s="33">
        <v>62</v>
      </c>
      <c r="CM21" s="24">
        <v>127</v>
      </c>
      <c r="CN21" s="33">
        <v>164</v>
      </c>
      <c r="CO21" s="33">
        <v>218</v>
      </c>
      <c r="CP21" s="33">
        <v>275</v>
      </c>
      <c r="CQ21" s="33">
        <v>330</v>
      </c>
      <c r="CR21" s="33">
        <v>378</v>
      </c>
      <c r="CS21" s="24">
        <v>457</v>
      </c>
      <c r="CT21" s="24">
        <v>534</v>
      </c>
      <c r="CU21" s="24">
        <v>602</v>
      </c>
      <c r="CV21" s="34">
        <v>684</v>
      </c>
      <c r="CW21" s="5">
        <v>777</v>
      </c>
      <c r="CX21" s="144">
        <v>871</v>
      </c>
      <c r="CY21" s="24">
        <v>952</v>
      </c>
      <c r="CZ21" s="24">
        <v>1011</v>
      </c>
      <c r="DA21" s="24">
        <v>1094</v>
      </c>
      <c r="DB21" s="24">
        <v>1173</v>
      </c>
      <c r="DC21" s="24">
        <v>1219</v>
      </c>
      <c r="DD21" s="24">
        <v>1293</v>
      </c>
      <c r="DE21" s="24">
        <v>1318</v>
      </c>
      <c r="DF21" s="24">
        <v>1346</v>
      </c>
      <c r="DG21" s="24">
        <v>1356</v>
      </c>
      <c r="DH21" s="24">
        <v>1372</v>
      </c>
      <c r="DI21" s="24">
        <v>1394</v>
      </c>
      <c r="DJ21" s="24">
        <v>1421</v>
      </c>
      <c r="DK21" s="24">
        <v>1439</v>
      </c>
      <c r="DL21" s="145">
        <f t="shared" ref="DL21:EA29" si="29">CK21-CJ21</f>
        <v>9</v>
      </c>
      <c r="DM21" s="145">
        <f t="shared" si="29"/>
        <v>19</v>
      </c>
      <c r="DN21" s="145">
        <f t="shared" si="29"/>
        <v>65</v>
      </c>
      <c r="DO21" s="145">
        <f t="shared" si="29"/>
        <v>37</v>
      </c>
      <c r="DP21" s="145">
        <f t="shared" si="29"/>
        <v>54</v>
      </c>
      <c r="DQ21" s="145">
        <f t="shared" si="29"/>
        <v>57</v>
      </c>
      <c r="DR21" s="145">
        <f t="shared" si="29"/>
        <v>55</v>
      </c>
      <c r="DS21" s="145">
        <f t="shared" si="29"/>
        <v>48</v>
      </c>
      <c r="DT21" s="145">
        <f t="shared" si="29"/>
        <v>79</v>
      </c>
      <c r="DU21" s="166">
        <f t="shared" si="29"/>
        <v>77</v>
      </c>
      <c r="DV21" s="166">
        <f t="shared" si="29"/>
        <v>68</v>
      </c>
      <c r="DW21" s="166">
        <f t="shared" si="29"/>
        <v>82</v>
      </c>
      <c r="DX21" s="166">
        <f t="shared" si="29"/>
        <v>93</v>
      </c>
      <c r="DY21" s="166">
        <f t="shared" si="29"/>
        <v>94</v>
      </c>
      <c r="DZ21" s="166">
        <f t="shared" si="29"/>
        <v>81</v>
      </c>
      <c r="EA21" s="166">
        <f t="shared" si="29"/>
        <v>59</v>
      </c>
      <c r="EB21" s="166">
        <f t="shared" ref="EB21:EL29" si="30">DA21-CZ21</f>
        <v>83</v>
      </c>
      <c r="EC21" s="166">
        <f t="shared" si="30"/>
        <v>79</v>
      </c>
      <c r="ED21" s="166">
        <f t="shared" si="30"/>
        <v>46</v>
      </c>
      <c r="EE21" s="166">
        <f t="shared" si="30"/>
        <v>74</v>
      </c>
      <c r="EF21" s="166">
        <f t="shared" si="30"/>
        <v>25</v>
      </c>
      <c r="EG21" s="166">
        <f t="shared" si="30"/>
        <v>28</v>
      </c>
      <c r="EH21" s="166">
        <f t="shared" si="30"/>
        <v>10</v>
      </c>
      <c r="EI21" s="166">
        <f t="shared" si="30"/>
        <v>16</v>
      </c>
      <c r="EJ21" s="166">
        <f t="shared" si="30"/>
        <v>22</v>
      </c>
      <c r="EK21" s="166">
        <f t="shared" si="30"/>
        <v>27</v>
      </c>
      <c r="EL21" s="145">
        <f t="shared" si="30"/>
        <v>18</v>
      </c>
      <c r="EM21" s="430">
        <f t="shared" ref="EM21:FN21" si="31">AVERAGE(CJ21:CJ29)</f>
        <v>25.700000000000003</v>
      </c>
      <c r="EN21" s="430">
        <f t="shared" si="31"/>
        <v>37.888888888888886</v>
      </c>
      <c r="EO21" s="430">
        <f t="shared" si="31"/>
        <v>58.888888888888886</v>
      </c>
      <c r="EP21" s="430">
        <f t="shared" si="31"/>
        <v>125.33333333333333</v>
      </c>
      <c r="EQ21" s="430">
        <f t="shared" si="31"/>
        <v>162.33333333333334</v>
      </c>
      <c r="ER21" s="430">
        <f t="shared" si="31"/>
        <v>219</v>
      </c>
      <c r="ES21" s="430">
        <f t="shared" si="31"/>
        <v>274.11111111111109</v>
      </c>
      <c r="ET21" s="430">
        <f t="shared" si="31"/>
        <v>330.22222222222223</v>
      </c>
      <c r="EU21" s="430">
        <f t="shared" si="31"/>
        <v>380.44444444444446</v>
      </c>
      <c r="EV21" s="430">
        <f t="shared" si="31"/>
        <v>454.77777777777777</v>
      </c>
      <c r="EW21" s="430">
        <f t="shared" si="31"/>
        <v>524.44444444444446</v>
      </c>
      <c r="EX21" s="430">
        <f t="shared" si="31"/>
        <v>592.22222222222217</v>
      </c>
      <c r="EY21" s="430">
        <f t="shared" si="31"/>
        <v>672</v>
      </c>
      <c r="EZ21" s="430">
        <f t="shared" si="31"/>
        <v>759.88888888888891</v>
      </c>
      <c r="FA21" s="430">
        <f t="shared" si="31"/>
        <v>849.88888888888891</v>
      </c>
      <c r="FB21" s="430">
        <f t="shared" si="31"/>
        <v>928</v>
      </c>
      <c r="FC21" s="430">
        <f t="shared" si="31"/>
        <v>988.66666666666663</v>
      </c>
      <c r="FD21" s="430">
        <f t="shared" si="31"/>
        <v>1072</v>
      </c>
      <c r="FE21" s="430">
        <f t="shared" si="31"/>
        <v>1147.5555555555557</v>
      </c>
      <c r="FF21" s="430">
        <f t="shared" si="31"/>
        <v>1192.7777777777778</v>
      </c>
      <c r="FG21" s="430">
        <f t="shared" si="31"/>
        <v>1264.4444444444443</v>
      </c>
      <c r="FH21" s="430">
        <f t="shared" si="31"/>
        <v>1290.8888888888889</v>
      </c>
      <c r="FI21" s="430">
        <f t="shared" si="31"/>
        <v>1317.8888888888889</v>
      </c>
      <c r="FJ21" s="430">
        <f t="shared" si="31"/>
        <v>1331.2222222222222</v>
      </c>
      <c r="FK21" s="430">
        <f t="shared" si="31"/>
        <v>1346.2222222222222</v>
      </c>
      <c r="FL21" s="430">
        <f t="shared" si="31"/>
        <v>1364.7777777777778</v>
      </c>
      <c r="FM21" s="430">
        <f t="shared" si="31"/>
        <v>1386.8888888888889</v>
      </c>
      <c r="FN21" s="430">
        <f t="shared" si="31"/>
        <v>1404.8888888888889</v>
      </c>
    </row>
    <row r="22" spans="2:172" x14ac:dyDescent="0.45">
      <c r="B22" s="29" t="s">
        <v>2</v>
      </c>
      <c r="C22" s="33">
        <v>3.6</v>
      </c>
      <c r="D22" s="33">
        <v>9</v>
      </c>
      <c r="E22" s="33">
        <v>20</v>
      </c>
      <c r="F22" s="24">
        <v>64</v>
      </c>
      <c r="G22" s="33">
        <v>92</v>
      </c>
      <c r="H22" s="33">
        <v>124</v>
      </c>
      <c r="I22" s="33">
        <v>154</v>
      </c>
      <c r="J22" s="33">
        <v>202</v>
      </c>
      <c r="K22" s="24">
        <v>247</v>
      </c>
      <c r="L22" s="33">
        <v>316</v>
      </c>
      <c r="M22" s="24">
        <v>380</v>
      </c>
      <c r="N22" s="24">
        <v>439</v>
      </c>
      <c r="O22" s="24">
        <v>517</v>
      </c>
      <c r="P22" s="24">
        <v>599</v>
      </c>
      <c r="Q22" s="24">
        <v>688</v>
      </c>
      <c r="R22" s="24">
        <v>756</v>
      </c>
      <c r="S22" s="24">
        <v>815</v>
      </c>
      <c r="T22" s="24">
        <v>888</v>
      </c>
      <c r="U22" s="24">
        <v>950</v>
      </c>
      <c r="V22" s="24">
        <v>995</v>
      </c>
      <c r="W22" s="24">
        <v>1065</v>
      </c>
      <c r="X22" s="24">
        <v>1082</v>
      </c>
      <c r="Y22" s="24">
        <v>1102</v>
      </c>
      <c r="Z22" s="24">
        <v>1115</v>
      </c>
      <c r="AA22" s="24">
        <v>1129</v>
      </c>
      <c r="AB22" s="24">
        <v>1151</v>
      </c>
      <c r="AC22" s="24">
        <v>1173</v>
      </c>
      <c r="AD22" s="24">
        <v>1189</v>
      </c>
      <c r="AE22" s="145">
        <f t="shared" ref="AE22:AT24" si="32">D22-C22</f>
        <v>5.4</v>
      </c>
      <c r="AF22" s="145">
        <f t="shared" si="32"/>
        <v>11</v>
      </c>
      <c r="AG22" s="145">
        <f t="shared" si="32"/>
        <v>44</v>
      </c>
      <c r="AH22" s="145">
        <f t="shared" si="32"/>
        <v>28</v>
      </c>
      <c r="AI22" s="145">
        <f t="shared" si="32"/>
        <v>32</v>
      </c>
      <c r="AJ22" s="145">
        <f t="shared" si="32"/>
        <v>30</v>
      </c>
      <c r="AK22" s="145">
        <f t="shared" si="32"/>
        <v>48</v>
      </c>
      <c r="AL22" s="145">
        <f t="shared" si="32"/>
        <v>45</v>
      </c>
      <c r="AM22" s="145">
        <f t="shared" si="32"/>
        <v>69</v>
      </c>
      <c r="AN22" s="145">
        <f t="shared" si="32"/>
        <v>64</v>
      </c>
      <c r="AO22" s="145">
        <f t="shared" si="32"/>
        <v>59</v>
      </c>
      <c r="AP22" s="145">
        <f t="shared" si="32"/>
        <v>78</v>
      </c>
      <c r="AQ22" s="145">
        <f t="shared" si="32"/>
        <v>82</v>
      </c>
      <c r="AR22" s="145">
        <f t="shared" si="32"/>
        <v>89</v>
      </c>
      <c r="AS22" s="145">
        <f t="shared" si="32"/>
        <v>68</v>
      </c>
      <c r="AT22" s="145">
        <f t="shared" si="32"/>
        <v>59</v>
      </c>
      <c r="AU22" s="145">
        <f t="shared" ref="AU22:BE24" si="33">T22-S22</f>
        <v>73</v>
      </c>
      <c r="AV22" s="145">
        <f t="shared" si="33"/>
        <v>62</v>
      </c>
      <c r="AW22" s="145">
        <f t="shared" si="33"/>
        <v>45</v>
      </c>
      <c r="AX22" s="145">
        <f t="shared" si="33"/>
        <v>70</v>
      </c>
      <c r="AY22" s="145">
        <f t="shared" si="33"/>
        <v>17</v>
      </c>
      <c r="AZ22" s="145">
        <f t="shared" si="33"/>
        <v>20</v>
      </c>
      <c r="BA22" s="145">
        <f t="shared" si="33"/>
        <v>13</v>
      </c>
      <c r="BB22" s="145">
        <f t="shared" si="33"/>
        <v>14</v>
      </c>
      <c r="BC22" s="145">
        <f t="shared" si="33"/>
        <v>22</v>
      </c>
      <c r="BD22" s="145">
        <f t="shared" si="33"/>
        <v>22</v>
      </c>
      <c r="BE22" s="145">
        <f t="shared" si="33"/>
        <v>16</v>
      </c>
      <c r="BF22" s="428">
        <f>AVERAGE(C22:C23)</f>
        <v>4.0999999999999996</v>
      </c>
      <c r="BG22" s="428">
        <f>AVERAGE(D22:D23)</f>
        <v>10.5</v>
      </c>
      <c r="BH22" s="473">
        <f>AVERAGE(E22:E23)</f>
        <v>24.5</v>
      </c>
      <c r="BI22" s="475">
        <f t="shared" ref="BI22:BN22" si="34">AVERAGE(F21:F23)</f>
        <v>71.5</v>
      </c>
      <c r="BJ22" s="421">
        <f t="shared" si="34"/>
        <v>100</v>
      </c>
      <c r="BK22" s="420">
        <f t="shared" si="34"/>
        <v>133.5</v>
      </c>
      <c r="BL22" s="420">
        <f t="shared" si="34"/>
        <v>165</v>
      </c>
      <c r="BM22" s="420">
        <f t="shared" si="34"/>
        <v>214</v>
      </c>
      <c r="BN22" s="478">
        <f t="shared" si="34"/>
        <v>261</v>
      </c>
      <c r="BO22" s="428">
        <f t="shared" ref="BO22:CG22" si="35">AVERAGE(L22:L23)</f>
        <v>332.5</v>
      </c>
      <c r="BP22" s="473">
        <f t="shared" si="35"/>
        <v>395.5</v>
      </c>
      <c r="BQ22" s="478">
        <f t="shared" si="35"/>
        <v>456.5</v>
      </c>
      <c r="BR22" s="420">
        <f t="shared" si="35"/>
        <v>535</v>
      </c>
      <c r="BS22" s="420">
        <f t="shared" si="35"/>
        <v>616</v>
      </c>
      <c r="BT22" s="420">
        <f t="shared" si="35"/>
        <v>705</v>
      </c>
      <c r="BU22" s="420">
        <f t="shared" si="35"/>
        <v>774</v>
      </c>
      <c r="BV22" s="419">
        <f t="shared" si="35"/>
        <v>836</v>
      </c>
      <c r="BW22" s="428">
        <f t="shared" si="35"/>
        <v>912</v>
      </c>
      <c r="BX22" s="427">
        <f t="shared" si="35"/>
        <v>975</v>
      </c>
      <c r="BY22" s="477">
        <f t="shared" si="35"/>
        <v>1021.5</v>
      </c>
      <c r="BZ22" s="427">
        <f t="shared" si="35"/>
        <v>1090</v>
      </c>
      <c r="CA22" s="477">
        <f t="shared" si="35"/>
        <v>1107.5</v>
      </c>
      <c r="CB22" s="477">
        <f t="shared" si="35"/>
        <v>1127</v>
      </c>
      <c r="CC22" s="427">
        <f t="shared" si="35"/>
        <v>1139.5</v>
      </c>
      <c r="CD22" s="477">
        <f t="shared" si="35"/>
        <v>1152</v>
      </c>
      <c r="CE22" s="476">
        <f t="shared" si="35"/>
        <v>1169</v>
      </c>
      <c r="CF22" s="476">
        <f t="shared" si="35"/>
        <v>1188</v>
      </c>
      <c r="CG22" s="437">
        <f t="shared" si="35"/>
        <v>1199.5</v>
      </c>
      <c r="CI22" s="32" t="s">
        <v>25</v>
      </c>
      <c r="CJ22" s="18">
        <v>30.5</v>
      </c>
      <c r="CK22" s="18">
        <v>40</v>
      </c>
      <c r="CL22" s="18">
        <v>61</v>
      </c>
      <c r="CM22" s="5">
        <v>126</v>
      </c>
      <c r="CN22" s="18">
        <v>163</v>
      </c>
      <c r="CO22" s="18">
        <v>216</v>
      </c>
      <c r="CP22" s="18">
        <v>271</v>
      </c>
      <c r="CQ22" s="18">
        <v>325</v>
      </c>
      <c r="CR22" s="18">
        <v>373</v>
      </c>
      <c r="CS22" s="5">
        <v>445</v>
      </c>
      <c r="CT22" s="5">
        <v>513</v>
      </c>
      <c r="CU22" s="5">
        <v>580</v>
      </c>
      <c r="CV22" s="49">
        <v>658</v>
      </c>
      <c r="CW22" s="5">
        <v>747</v>
      </c>
      <c r="CX22" s="151">
        <v>837</v>
      </c>
      <c r="CY22" s="5">
        <v>915</v>
      </c>
      <c r="CZ22" s="5">
        <v>976</v>
      </c>
      <c r="DA22" s="5">
        <v>1059</v>
      </c>
      <c r="DB22" s="5">
        <v>1136</v>
      </c>
      <c r="DC22" s="5">
        <v>1180</v>
      </c>
      <c r="DD22" s="5">
        <v>1252</v>
      </c>
      <c r="DE22" s="5">
        <v>1280</v>
      </c>
      <c r="DF22" s="5">
        <v>1306</v>
      </c>
      <c r="DG22" s="5">
        <v>1320</v>
      </c>
      <c r="DH22" s="5">
        <v>1335</v>
      </c>
      <c r="DI22" s="5">
        <v>1353</v>
      </c>
      <c r="DJ22" s="5">
        <v>1375</v>
      </c>
      <c r="DK22" s="5">
        <v>1393</v>
      </c>
      <c r="DL22" s="152">
        <f t="shared" si="29"/>
        <v>9.5</v>
      </c>
      <c r="DM22" s="152">
        <f t="shared" si="29"/>
        <v>21</v>
      </c>
      <c r="DN22" s="152">
        <f t="shared" si="29"/>
        <v>65</v>
      </c>
      <c r="DO22" s="152">
        <f t="shared" si="29"/>
        <v>37</v>
      </c>
      <c r="DP22" s="152">
        <f t="shared" si="29"/>
        <v>53</v>
      </c>
      <c r="DQ22" s="152">
        <f t="shared" si="29"/>
        <v>55</v>
      </c>
      <c r="DR22" s="152">
        <f t="shared" si="29"/>
        <v>54</v>
      </c>
      <c r="DS22" s="152">
        <f t="shared" si="29"/>
        <v>48</v>
      </c>
      <c r="DT22" s="152">
        <f t="shared" si="29"/>
        <v>72</v>
      </c>
      <c r="DU22" s="146">
        <f t="shared" si="29"/>
        <v>68</v>
      </c>
      <c r="DV22" s="146">
        <f t="shared" si="29"/>
        <v>67</v>
      </c>
      <c r="DW22" s="146">
        <f t="shared" si="29"/>
        <v>78</v>
      </c>
      <c r="DX22" s="146">
        <f t="shared" si="29"/>
        <v>89</v>
      </c>
      <c r="DY22" s="146">
        <f t="shared" si="29"/>
        <v>90</v>
      </c>
      <c r="DZ22" s="146">
        <f t="shared" si="29"/>
        <v>78</v>
      </c>
      <c r="EA22" s="146">
        <f t="shared" si="29"/>
        <v>61</v>
      </c>
      <c r="EB22" s="146">
        <f t="shared" si="30"/>
        <v>83</v>
      </c>
      <c r="EC22" s="146">
        <f t="shared" si="30"/>
        <v>77</v>
      </c>
      <c r="ED22" s="146">
        <f t="shared" si="30"/>
        <v>44</v>
      </c>
      <c r="EE22" s="146">
        <f t="shared" si="30"/>
        <v>72</v>
      </c>
      <c r="EF22" s="146">
        <f t="shared" si="30"/>
        <v>28</v>
      </c>
      <c r="EG22" s="146">
        <f t="shared" si="30"/>
        <v>26</v>
      </c>
      <c r="EH22" s="146">
        <f t="shared" si="30"/>
        <v>14</v>
      </c>
      <c r="EI22" s="146">
        <f t="shared" si="30"/>
        <v>15</v>
      </c>
      <c r="EJ22" s="146">
        <f t="shared" si="30"/>
        <v>18</v>
      </c>
      <c r="EK22" s="146">
        <f t="shared" si="30"/>
        <v>22</v>
      </c>
      <c r="EL22" s="152">
        <f t="shared" si="30"/>
        <v>18</v>
      </c>
      <c r="EM22" s="431"/>
      <c r="EN22" s="431"/>
      <c r="EO22" s="431"/>
      <c r="EP22" s="431"/>
      <c r="EQ22" s="431"/>
      <c r="ER22" s="431"/>
      <c r="ES22" s="431"/>
      <c r="ET22" s="431"/>
      <c r="EU22" s="431"/>
      <c r="EV22" s="431"/>
      <c r="EW22" s="431"/>
      <c r="EX22" s="431"/>
      <c r="EY22" s="431"/>
      <c r="EZ22" s="431"/>
      <c r="FA22" s="431"/>
      <c r="FB22" s="431"/>
      <c r="FC22" s="431"/>
      <c r="FD22" s="431"/>
      <c r="FE22" s="431"/>
      <c r="FF22" s="431"/>
      <c r="FG22" s="431"/>
      <c r="FH22" s="431"/>
      <c r="FI22" s="431"/>
      <c r="FJ22" s="431"/>
      <c r="FK22" s="431"/>
      <c r="FL22" s="431"/>
      <c r="FM22" s="431"/>
      <c r="FN22" s="431"/>
      <c r="FO22" s="160"/>
    </row>
    <row r="23" spans="2:172" ht="14.65" customHeight="1" x14ac:dyDescent="0.45">
      <c r="B23" s="176" t="s">
        <v>65</v>
      </c>
      <c r="C23" s="18">
        <v>4.5999999999999996</v>
      </c>
      <c r="D23" s="18">
        <v>12</v>
      </c>
      <c r="E23" s="18">
        <v>29</v>
      </c>
      <c r="F23" s="5">
        <v>79</v>
      </c>
      <c r="G23" s="18">
        <v>108</v>
      </c>
      <c r="H23" s="21">
        <v>143</v>
      </c>
      <c r="I23" s="18">
        <v>176</v>
      </c>
      <c r="J23" s="18">
        <v>226</v>
      </c>
      <c r="K23" s="5">
        <v>275</v>
      </c>
      <c r="L23" s="18">
        <v>349</v>
      </c>
      <c r="M23" s="5">
        <v>411</v>
      </c>
      <c r="N23" s="5">
        <v>474</v>
      </c>
      <c r="O23" s="5">
        <v>553</v>
      </c>
      <c r="P23" s="5">
        <v>633</v>
      </c>
      <c r="Q23" s="5">
        <v>722</v>
      </c>
      <c r="R23" s="5">
        <v>792</v>
      </c>
      <c r="S23" s="5">
        <v>857</v>
      </c>
      <c r="T23" s="5">
        <v>936</v>
      </c>
      <c r="U23" s="5">
        <v>1000</v>
      </c>
      <c r="V23" s="5">
        <v>1048</v>
      </c>
      <c r="W23" s="5">
        <v>1115</v>
      </c>
      <c r="X23" s="5">
        <v>1133</v>
      </c>
      <c r="Y23" s="5">
        <v>1152</v>
      </c>
      <c r="Z23" s="5">
        <v>1164</v>
      </c>
      <c r="AA23" s="5">
        <v>1175</v>
      </c>
      <c r="AB23" s="5">
        <v>1187</v>
      </c>
      <c r="AC23" s="5">
        <v>1203</v>
      </c>
      <c r="AD23" s="5">
        <v>1210</v>
      </c>
      <c r="AE23" s="152">
        <f t="shared" si="32"/>
        <v>7.4</v>
      </c>
      <c r="AF23" s="152">
        <f t="shared" si="32"/>
        <v>17</v>
      </c>
      <c r="AG23" s="152">
        <f t="shared" si="32"/>
        <v>50</v>
      </c>
      <c r="AH23" s="152">
        <f t="shared" si="32"/>
        <v>29</v>
      </c>
      <c r="AI23" s="152">
        <f t="shared" si="32"/>
        <v>35</v>
      </c>
      <c r="AJ23" s="152">
        <f t="shared" si="32"/>
        <v>33</v>
      </c>
      <c r="AK23" s="152">
        <f t="shared" si="32"/>
        <v>50</v>
      </c>
      <c r="AL23" s="152">
        <f t="shared" si="32"/>
        <v>49</v>
      </c>
      <c r="AM23" s="152">
        <f t="shared" si="32"/>
        <v>74</v>
      </c>
      <c r="AN23" s="152">
        <f t="shared" si="32"/>
        <v>62</v>
      </c>
      <c r="AO23" s="152">
        <f t="shared" si="32"/>
        <v>63</v>
      </c>
      <c r="AP23" s="152">
        <f t="shared" si="32"/>
        <v>79</v>
      </c>
      <c r="AQ23" s="152">
        <f t="shared" si="32"/>
        <v>80</v>
      </c>
      <c r="AR23" s="152">
        <f t="shared" si="32"/>
        <v>89</v>
      </c>
      <c r="AS23" s="152">
        <f t="shared" si="32"/>
        <v>70</v>
      </c>
      <c r="AT23" s="152">
        <f t="shared" si="32"/>
        <v>65</v>
      </c>
      <c r="AU23" s="152">
        <f t="shared" si="33"/>
        <v>79</v>
      </c>
      <c r="AV23" s="152">
        <f t="shared" si="33"/>
        <v>64</v>
      </c>
      <c r="AW23" s="152">
        <f t="shared" si="33"/>
        <v>48</v>
      </c>
      <c r="AX23" s="152">
        <f t="shared" si="33"/>
        <v>67</v>
      </c>
      <c r="AY23" s="152">
        <f t="shared" si="33"/>
        <v>18</v>
      </c>
      <c r="AZ23" s="152">
        <f t="shared" si="33"/>
        <v>19</v>
      </c>
      <c r="BA23" s="152">
        <f t="shared" si="33"/>
        <v>12</v>
      </c>
      <c r="BB23" s="152">
        <f t="shared" si="33"/>
        <v>11</v>
      </c>
      <c r="BC23" s="152">
        <f t="shared" si="33"/>
        <v>12</v>
      </c>
      <c r="BD23" s="152">
        <f t="shared" si="33"/>
        <v>16</v>
      </c>
      <c r="BE23" s="152">
        <f t="shared" si="33"/>
        <v>7</v>
      </c>
      <c r="BF23" s="428"/>
      <c r="BG23" s="428"/>
      <c r="BH23" s="473"/>
      <c r="BI23" s="475"/>
      <c r="BJ23" s="421"/>
      <c r="BK23" s="421"/>
      <c r="BL23" s="421"/>
      <c r="BM23" s="421"/>
      <c r="BN23" s="478"/>
      <c r="BO23" s="428"/>
      <c r="BP23" s="473"/>
      <c r="BQ23" s="478"/>
      <c r="BR23" s="421"/>
      <c r="BS23" s="421"/>
      <c r="BT23" s="421"/>
      <c r="BU23" s="421"/>
      <c r="BV23" s="419"/>
      <c r="BW23" s="428"/>
      <c r="BX23" s="428"/>
      <c r="BY23" s="473"/>
      <c r="BZ23" s="428"/>
      <c r="CA23" s="473"/>
      <c r="CB23" s="473"/>
      <c r="CC23" s="428"/>
      <c r="CD23" s="473"/>
      <c r="CE23" s="419"/>
      <c r="CF23" s="419"/>
      <c r="CG23" s="438"/>
      <c r="CI23" s="32" t="s">
        <v>26</v>
      </c>
      <c r="CJ23" s="18">
        <v>30.5</v>
      </c>
      <c r="CK23" s="18">
        <v>47</v>
      </c>
      <c r="CL23" s="18">
        <v>68</v>
      </c>
      <c r="CM23" s="5">
        <v>141</v>
      </c>
      <c r="CN23" s="18">
        <v>179</v>
      </c>
      <c r="CO23" s="18">
        <v>235</v>
      </c>
      <c r="CP23" s="18">
        <v>292</v>
      </c>
      <c r="CQ23" s="18">
        <v>352</v>
      </c>
      <c r="CR23" s="18">
        <v>402</v>
      </c>
      <c r="CS23" s="5">
        <v>477</v>
      </c>
      <c r="CT23" s="5">
        <v>549</v>
      </c>
      <c r="CU23" s="5">
        <v>619</v>
      </c>
      <c r="CV23" s="49">
        <v>699</v>
      </c>
      <c r="CW23" s="5">
        <v>788</v>
      </c>
      <c r="CX23" s="151">
        <v>880</v>
      </c>
      <c r="CY23" s="5">
        <v>960</v>
      </c>
      <c r="CZ23" s="5">
        <v>1022</v>
      </c>
      <c r="DA23" s="5">
        <v>1107</v>
      </c>
      <c r="DB23" s="5">
        <v>1185</v>
      </c>
      <c r="DC23" s="5">
        <v>1232</v>
      </c>
      <c r="DD23" s="5">
        <v>1306</v>
      </c>
      <c r="DE23" s="5">
        <v>1337</v>
      </c>
      <c r="DF23" s="5">
        <v>1364</v>
      </c>
      <c r="DG23" s="5">
        <v>1380</v>
      </c>
      <c r="DH23" s="5">
        <v>1396</v>
      </c>
      <c r="DI23" s="5">
        <v>1416</v>
      </c>
      <c r="DJ23" s="5">
        <v>1438</v>
      </c>
      <c r="DK23" s="5">
        <v>1457</v>
      </c>
      <c r="DL23" s="152">
        <f t="shared" si="29"/>
        <v>16.5</v>
      </c>
      <c r="DM23" s="152">
        <f t="shared" si="29"/>
        <v>21</v>
      </c>
      <c r="DN23" s="152">
        <f t="shared" si="29"/>
        <v>73</v>
      </c>
      <c r="DO23" s="152">
        <f t="shared" si="29"/>
        <v>38</v>
      </c>
      <c r="DP23" s="152">
        <f t="shared" si="29"/>
        <v>56</v>
      </c>
      <c r="DQ23" s="152">
        <f t="shared" si="29"/>
        <v>57</v>
      </c>
      <c r="DR23" s="152">
        <f t="shared" si="29"/>
        <v>60</v>
      </c>
      <c r="DS23" s="152">
        <f t="shared" si="29"/>
        <v>50</v>
      </c>
      <c r="DT23" s="152">
        <f t="shared" si="29"/>
        <v>75</v>
      </c>
      <c r="DU23" s="146">
        <f t="shared" si="29"/>
        <v>72</v>
      </c>
      <c r="DV23" s="146">
        <f t="shared" si="29"/>
        <v>70</v>
      </c>
      <c r="DW23" s="146">
        <f t="shared" si="29"/>
        <v>80</v>
      </c>
      <c r="DX23" s="146">
        <f t="shared" si="29"/>
        <v>89</v>
      </c>
      <c r="DY23" s="146">
        <f t="shared" si="29"/>
        <v>92</v>
      </c>
      <c r="DZ23" s="146">
        <f t="shared" si="29"/>
        <v>80</v>
      </c>
      <c r="EA23" s="146">
        <f t="shared" si="29"/>
        <v>62</v>
      </c>
      <c r="EB23" s="146">
        <f t="shared" si="30"/>
        <v>85</v>
      </c>
      <c r="EC23" s="146">
        <f t="shared" si="30"/>
        <v>78</v>
      </c>
      <c r="ED23" s="146">
        <f t="shared" si="30"/>
        <v>47</v>
      </c>
      <c r="EE23" s="146">
        <f t="shared" si="30"/>
        <v>74</v>
      </c>
      <c r="EF23" s="146">
        <f t="shared" si="30"/>
        <v>31</v>
      </c>
      <c r="EG23" s="146">
        <f t="shared" si="30"/>
        <v>27</v>
      </c>
      <c r="EH23" s="146">
        <f t="shared" si="30"/>
        <v>16</v>
      </c>
      <c r="EI23" s="146">
        <f t="shared" si="30"/>
        <v>16</v>
      </c>
      <c r="EJ23" s="146">
        <f t="shared" si="30"/>
        <v>20</v>
      </c>
      <c r="EK23" s="146">
        <f t="shared" si="30"/>
        <v>22</v>
      </c>
      <c r="EL23" s="152">
        <f t="shared" si="30"/>
        <v>19</v>
      </c>
      <c r="EM23" s="431"/>
      <c r="EN23" s="431"/>
      <c r="EO23" s="431"/>
      <c r="EP23" s="431"/>
      <c r="EQ23" s="431"/>
      <c r="ER23" s="431"/>
      <c r="ES23" s="431"/>
      <c r="ET23" s="431"/>
      <c r="EU23" s="431"/>
      <c r="EV23" s="431"/>
      <c r="EW23" s="431"/>
      <c r="EX23" s="431"/>
      <c r="EY23" s="431"/>
      <c r="EZ23" s="431"/>
      <c r="FA23" s="431"/>
      <c r="FB23" s="431"/>
      <c r="FC23" s="431"/>
      <c r="FD23" s="431"/>
      <c r="FE23" s="431"/>
      <c r="FF23" s="431"/>
      <c r="FG23" s="431"/>
      <c r="FH23" s="431"/>
      <c r="FI23" s="431"/>
      <c r="FJ23" s="431"/>
      <c r="FK23" s="431"/>
      <c r="FL23" s="431"/>
      <c r="FM23" s="431"/>
      <c r="FN23" s="431"/>
      <c r="FO23" s="160"/>
      <c r="FP23" t="s">
        <v>43</v>
      </c>
    </row>
    <row r="24" spans="2:172" ht="14.65" customHeight="1" thickBot="1" x14ac:dyDescent="0.5">
      <c r="B24" s="125" t="s">
        <v>56</v>
      </c>
      <c r="C24" s="21">
        <v>3.6</v>
      </c>
      <c r="D24" s="21">
        <v>10</v>
      </c>
      <c r="E24" s="21">
        <v>24</v>
      </c>
      <c r="F24" s="19">
        <v>63</v>
      </c>
      <c r="G24" s="21">
        <v>91</v>
      </c>
      <c r="H24" s="21">
        <v>123</v>
      </c>
      <c r="I24" s="21">
        <v>150</v>
      </c>
      <c r="J24" s="21">
        <v>195</v>
      </c>
      <c r="K24" s="19">
        <v>241</v>
      </c>
      <c r="L24" s="21">
        <v>310</v>
      </c>
      <c r="M24" s="19">
        <v>368</v>
      </c>
      <c r="N24" s="19">
        <v>422</v>
      </c>
      <c r="O24" s="19">
        <v>493</v>
      </c>
      <c r="P24" s="19">
        <v>565</v>
      </c>
      <c r="Q24" s="19">
        <v>645</v>
      </c>
      <c r="R24" s="19">
        <v>707</v>
      </c>
      <c r="S24" s="19">
        <v>762</v>
      </c>
      <c r="T24" s="19">
        <v>832</v>
      </c>
      <c r="U24" s="19">
        <v>892</v>
      </c>
      <c r="V24" s="19">
        <v>933</v>
      </c>
      <c r="W24" s="19">
        <v>994</v>
      </c>
      <c r="X24" s="19">
        <v>1012</v>
      </c>
      <c r="Y24" s="19">
        <v>1033</v>
      </c>
      <c r="Z24" s="19">
        <v>1048</v>
      </c>
      <c r="AA24" s="19">
        <v>1060</v>
      </c>
      <c r="AB24" s="19">
        <v>1076</v>
      </c>
      <c r="AC24" s="19">
        <v>1089</v>
      </c>
      <c r="AD24" s="19">
        <v>1097</v>
      </c>
      <c r="AE24" s="152">
        <f t="shared" si="32"/>
        <v>6.4</v>
      </c>
      <c r="AF24" s="152">
        <f t="shared" si="32"/>
        <v>14</v>
      </c>
      <c r="AG24" s="152">
        <f t="shared" si="32"/>
        <v>39</v>
      </c>
      <c r="AH24" s="152">
        <f t="shared" si="32"/>
        <v>28</v>
      </c>
      <c r="AI24" s="152">
        <f t="shared" si="32"/>
        <v>32</v>
      </c>
      <c r="AJ24" s="152">
        <f t="shared" si="32"/>
        <v>27</v>
      </c>
      <c r="AK24" s="152">
        <f t="shared" si="32"/>
        <v>45</v>
      </c>
      <c r="AL24" s="152">
        <f t="shared" si="32"/>
        <v>46</v>
      </c>
      <c r="AM24" s="152">
        <f t="shared" si="32"/>
        <v>69</v>
      </c>
      <c r="AN24" s="152">
        <f t="shared" si="32"/>
        <v>58</v>
      </c>
      <c r="AO24" s="152">
        <f t="shared" si="32"/>
        <v>54</v>
      </c>
      <c r="AP24" s="152">
        <f t="shared" si="32"/>
        <v>71</v>
      </c>
      <c r="AQ24" s="152">
        <f t="shared" si="32"/>
        <v>72</v>
      </c>
      <c r="AR24" s="152">
        <f t="shared" si="32"/>
        <v>80</v>
      </c>
      <c r="AS24" s="152">
        <f t="shared" si="32"/>
        <v>62</v>
      </c>
      <c r="AT24" s="152">
        <f t="shared" si="32"/>
        <v>55</v>
      </c>
      <c r="AU24" s="152">
        <f t="shared" si="33"/>
        <v>70</v>
      </c>
      <c r="AV24" s="152">
        <f t="shared" si="33"/>
        <v>60</v>
      </c>
      <c r="AW24" s="152">
        <f t="shared" si="33"/>
        <v>41</v>
      </c>
      <c r="AX24" s="152">
        <f t="shared" si="33"/>
        <v>61</v>
      </c>
      <c r="AY24" s="152">
        <f t="shared" si="33"/>
        <v>18</v>
      </c>
      <c r="AZ24" s="152">
        <f t="shared" si="33"/>
        <v>21</v>
      </c>
      <c r="BA24" s="152">
        <f t="shared" si="33"/>
        <v>15</v>
      </c>
      <c r="BB24" s="152">
        <f t="shared" si="33"/>
        <v>12</v>
      </c>
      <c r="BC24" s="152">
        <f t="shared" si="33"/>
        <v>16</v>
      </c>
      <c r="BD24" s="152">
        <f t="shared" si="33"/>
        <v>13</v>
      </c>
      <c r="BE24" s="152">
        <f t="shared" si="33"/>
        <v>8</v>
      </c>
      <c r="BF24" s="429"/>
      <c r="BG24" s="429"/>
      <c r="BH24" s="474"/>
      <c r="BI24" s="475"/>
      <c r="BJ24" s="421"/>
      <c r="BK24" s="421"/>
      <c r="BL24" s="421"/>
      <c r="BM24" s="421"/>
      <c r="BN24" s="479"/>
      <c r="BO24" s="420"/>
      <c r="BP24" s="474"/>
      <c r="BQ24" s="479"/>
      <c r="BR24" s="421"/>
      <c r="BS24" s="421"/>
      <c r="BT24" s="421"/>
      <c r="BU24" s="421"/>
      <c r="BV24" s="442"/>
      <c r="BW24" s="420"/>
      <c r="BX24" s="429"/>
      <c r="BY24" s="474"/>
      <c r="BZ24" s="429"/>
      <c r="CA24" s="474"/>
      <c r="CB24" s="474"/>
      <c r="CC24" s="429"/>
      <c r="CD24" s="474"/>
      <c r="CE24" s="442"/>
      <c r="CF24" s="442"/>
      <c r="CG24" s="439"/>
      <c r="CI24" s="32" t="s">
        <v>27</v>
      </c>
      <c r="CJ24" s="18">
        <v>21</v>
      </c>
      <c r="CK24" s="18">
        <v>35</v>
      </c>
      <c r="CL24" s="18">
        <v>54</v>
      </c>
      <c r="CM24" s="5">
        <v>120</v>
      </c>
      <c r="CN24" s="18">
        <v>156</v>
      </c>
      <c r="CO24" s="18">
        <v>211</v>
      </c>
      <c r="CP24" s="18">
        <v>264</v>
      </c>
      <c r="CQ24" s="18">
        <v>320</v>
      </c>
      <c r="CR24" s="18">
        <v>369</v>
      </c>
      <c r="CS24" s="5">
        <v>441</v>
      </c>
      <c r="CT24" s="5">
        <v>507</v>
      </c>
      <c r="CU24" s="5">
        <v>573</v>
      </c>
      <c r="CV24" s="49">
        <v>652</v>
      </c>
      <c r="CW24" s="5">
        <v>738</v>
      </c>
      <c r="CX24" s="151">
        <v>826</v>
      </c>
      <c r="CY24" s="5">
        <v>903</v>
      </c>
      <c r="CZ24" s="5">
        <v>964</v>
      </c>
      <c r="DA24" s="5">
        <v>1049</v>
      </c>
      <c r="DB24" s="5">
        <v>1122</v>
      </c>
      <c r="DC24" s="5">
        <v>1167</v>
      </c>
      <c r="DD24" s="5">
        <v>1238</v>
      </c>
      <c r="DE24" s="5">
        <v>1265</v>
      </c>
      <c r="DF24" s="5">
        <v>1291</v>
      </c>
      <c r="DG24" s="5">
        <v>1304</v>
      </c>
      <c r="DH24" s="5">
        <v>1318</v>
      </c>
      <c r="DI24" s="5">
        <v>1335</v>
      </c>
      <c r="DJ24" s="5">
        <v>1356</v>
      </c>
      <c r="DK24" s="5">
        <v>1374</v>
      </c>
      <c r="DL24" s="152">
        <f t="shared" si="29"/>
        <v>14</v>
      </c>
      <c r="DM24" s="152">
        <f t="shared" si="29"/>
        <v>19</v>
      </c>
      <c r="DN24" s="152">
        <f t="shared" si="29"/>
        <v>66</v>
      </c>
      <c r="DO24" s="152">
        <f t="shared" si="29"/>
        <v>36</v>
      </c>
      <c r="DP24" s="152">
        <f t="shared" si="29"/>
        <v>55</v>
      </c>
      <c r="DQ24" s="152">
        <f t="shared" si="29"/>
        <v>53</v>
      </c>
      <c r="DR24" s="152">
        <f t="shared" si="29"/>
        <v>56</v>
      </c>
      <c r="DS24" s="152">
        <f t="shared" si="29"/>
        <v>49</v>
      </c>
      <c r="DT24" s="152">
        <f t="shared" si="29"/>
        <v>72</v>
      </c>
      <c r="DU24" s="146">
        <f t="shared" si="29"/>
        <v>66</v>
      </c>
      <c r="DV24" s="146">
        <f t="shared" si="29"/>
        <v>66</v>
      </c>
      <c r="DW24" s="146">
        <f t="shared" si="29"/>
        <v>79</v>
      </c>
      <c r="DX24" s="146">
        <f t="shared" si="29"/>
        <v>86</v>
      </c>
      <c r="DY24" s="146">
        <f t="shared" si="29"/>
        <v>88</v>
      </c>
      <c r="DZ24" s="146">
        <f t="shared" si="29"/>
        <v>77</v>
      </c>
      <c r="EA24" s="146">
        <f t="shared" si="29"/>
        <v>61</v>
      </c>
      <c r="EB24" s="146">
        <f t="shared" si="30"/>
        <v>85</v>
      </c>
      <c r="EC24" s="146">
        <f t="shared" si="30"/>
        <v>73</v>
      </c>
      <c r="ED24" s="146">
        <f t="shared" si="30"/>
        <v>45</v>
      </c>
      <c r="EE24" s="146">
        <f t="shared" si="30"/>
        <v>71</v>
      </c>
      <c r="EF24" s="146">
        <f t="shared" si="30"/>
        <v>27</v>
      </c>
      <c r="EG24" s="146">
        <f t="shared" si="30"/>
        <v>26</v>
      </c>
      <c r="EH24" s="146">
        <f t="shared" si="30"/>
        <v>13</v>
      </c>
      <c r="EI24" s="146">
        <f t="shared" si="30"/>
        <v>14</v>
      </c>
      <c r="EJ24" s="146">
        <f t="shared" si="30"/>
        <v>17</v>
      </c>
      <c r="EK24" s="146">
        <f t="shared" si="30"/>
        <v>21</v>
      </c>
      <c r="EL24" s="152">
        <f t="shared" si="30"/>
        <v>18</v>
      </c>
      <c r="EM24" s="431"/>
      <c r="EN24" s="431"/>
      <c r="EO24" s="431"/>
      <c r="EP24" s="431"/>
      <c r="EQ24" s="431"/>
      <c r="ER24" s="431"/>
      <c r="ES24" s="431"/>
      <c r="ET24" s="431"/>
      <c r="EU24" s="431"/>
      <c r="EV24" s="431"/>
      <c r="EW24" s="431"/>
      <c r="EX24" s="431"/>
      <c r="EY24" s="431"/>
      <c r="EZ24" s="431"/>
      <c r="FA24" s="431"/>
      <c r="FB24" s="431"/>
      <c r="FC24" s="431"/>
      <c r="FD24" s="431"/>
      <c r="FE24" s="431"/>
      <c r="FF24" s="431"/>
      <c r="FG24" s="431"/>
      <c r="FH24" s="431"/>
      <c r="FI24" s="431"/>
      <c r="FJ24" s="431"/>
      <c r="FK24" s="431"/>
      <c r="FL24" s="431"/>
      <c r="FM24" s="431"/>
      <c r="FN24" s="431"/>
      <c r="FO24" s="160"/>
    </row>
    <row r="25" spans="2:172" ht="14.65" thickBot="1" x14ac:dyDescent="0.5">
      <c r="B25" s="411" t="s">
        <v>3</v>
      </c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  <c r="V25" s="412"/>
      <c r="W25" s="412"/>
      <c r="X25" s="412"/>
      <c r="Y25" s="412"/>
      <c r="Z25" s="412"/>
      <c r="AA25" s="412"/>
      <c r="AB25" s="412"/>
      <c r="AC25" s="412"/>
      <c r="AD25" s="412"/>
      <c r="AE25" s="412"/>
      <c r="AF25" s="412"/>
      <c r="AG25" s="412"/>
      <c r="AH25" s="412"/>
      <c r="AI25" s="412"/>
      <c r="AJ25" s="412"/>
      <c r="AK25" s="412"/>
      <c r="AL25" s="412"/>
      <c r="AM25" s="412"/>
      <c r="AN25" s="412"/>
      <c r="AO25" s="412"/>
      <c r="AP25" s="412"/>
      <c r="AQ25" s="412"/>
      <c r="AR25" s="412"/>
      <c r="AS25" s="412"/>
      <c r="AT25" s="412"/>
      <c r="AU25" s="412"/>
      <c r="AV25" s="412"/>
      <c r="AW25" s="412"/>
      <c r="AX25" s="412"/>
      <c r="AY25" s="412"/>
      <c r="AZ25" s="412"/>
      <c r="BA25" s="412"/>
      <c r="BB25" s="412"/>
      <c r="BC25" s="412"/>
      <c r="BD25" s="412"/>
      <c r="BE25" s="412"/>
      <c r="BF25" s="412"/>
      <c r="BG25" s="412"/>
      <c r="BH25" s="412"/>
      <c r="BI25" s="441"/>
      <c r="BJ25" s="441"/>
      <c r="BK25" s="441"/>
      <c r="BL25" s="441"/>
      <c r="BM25" s="441"/>
      <c r="BN25" s="412"/>
      <c r="BO25" s="441"/>
      <c r="BP25" s="412"/>
      <c r="BQ25" s="441"/>
      <c r="BR25" s="441"/>
      <c r="BS25" s="441"/>
      <c r="BT25" s="441"/>
      <c r="BU25" s="441"/>
      <c r="BV25" s="412"/>
      <c r="BW25" s="441"/>
      <c r="BX25" s="412"/>
      <c r="BY25" s="412"/>
      <c r="BZ25" s="412"/>
      <c r="CA25" s="412"/>
      <c r="CB25" s="412"/>
      <c r="CC25" s="412"/>
      <c r="CD25" s="412"/>
      <c r="CE25" s="412"/>
      <c r="CF25" s="412"/>
      <c r="CG25" s="413"/>
      <c r="CH25" s="160"/>
      <c r="CI25" s="32" t="s">
        <v>60</v>
      </c>
      <c r="CJ25" s="18">
        <v>27</v>
      </c>
      <c r="CK25" s="18">
        <v>38</v>
      </c>
      <c r="CL25" s="18">
        <v>60</v>
      </c>
      <c r="CM25" s="5">
        <v>122</v>
      </c>
      <c r="CN25" s="18">
        <v>160</v>
      </c>
      <c r="CO25" s="18">
        <v>221</v>
      </c>
      <c r="CP25" s="18">
        <v>276</v>
      </c>
      <c r="CQ25" s="18">
        <v>333</v>
      </c>
      <c r="CR25" s="18">
        <v>387</v>
      </c>
      <c r="CS25" s="5">
        <v>465</v>
      </c>
      <c r="CT25" s="5">
        <v>535</v>
      </c>
      <c r="CU25" s="5">
        <v>604</v>
      </c>
      <c r="CV25" s="49">
        <v>684</v>
      </c>
      <c r="CW25" s="5">
        <v>772</v>
      </c>
      <c r="CX25" s="151">
        <v>862</v>
      </c>
      <c r="CY25" s="5">
        <v>942</v>
      </c>
      <c r="CZ25" s="5">
        <v>1000</v>
      </c>
      <c r="DA25" s="5">
        <v>1081</v>
      </c>
      <c r="DB25" s="5">
        <v>1155</v>
      </c>
      <c r="DC25" s="5">
        <v>1201</v>
      </c>
      <c r="DD25" s="5">
        <v>1268</v>
      </c>
      <c r="DE25" s="5">
        <v>1296</v>
      </c>
      <c r="DF25" s="5">
        <v>1328</v>
      </c>
      <c r="DG25" s="5">
        <v>1341</v>
      </c>
      <c r="DH25" s="5">
        <v>1357</v>
      </c>
      <c r="DI25" s="5">
        <v>1377</v>
      </c>
      <c r="DJ25" s="5">
        <v>1399</v>
      </c>
      <c r="DK25" s="5">
        <v>1417</v>
      </c>
      <c r="DL25" s="152">
        <f t="shared" si="29"/>
        <v>11</v>
      </c>
      <c r="DM25" s="152">
        <f t="shared" si="29"/>
        <v>22</v>
      </c>
      <c r="DN25" s="152">
        <f t="shared" si="29"/>
        <v>62</v>
      </c>
      <c r="DO25" s="152">
        <f t="shared" si="29"/>
        <v>38</v>
      </c>
      <c r="DP25" s="152">
        <f t="shared" si="29"/>
        <v>61</v>
      </c>
      <c r="DQ25" s="152">
        <f t="shared" si="29"/>
        <v>55</v>
      </c>
      <c r="DR25" s="152">
        <f t="shared" si="29"/>
        <v>57</v>
      </c>
      <c r="DS25" s="152">
        <f t="shared" si="29"/>
        <v>54</v>
      </c>
      <c r="DT25" s="152">
        <f t="shared" si="29"/>
        <v>78</v>
      </c>
      <c r="DU25" s="146">
        <f t="shared" si="29"/>
        <v>70</v>
      </c>
      <c r="DV25" s="146">
        <f t="shared" si="29"/>
        <v>69</v>
      </c>
      <c r="DW25" s="146">
        <f t="shared" si="29"/>
        <v>80</v>
      </c>
      <c r="DX25" s="146">
        <f t="shared" si="29"/>
        <v>88</v>
      </c>
      <c r="DY25" s="146">
        <f t="shared" si="29"/>
        <v>90</v>
      </c>
      <c r="DZ25" s="146">
        <f t="shared" si="29"/>
        <v>80</v>
      </c>
      <c r="EA25" s="146">
        <f t="shared" si="29"/>
        <v>58</v>
      </c>
      <c r="EB25" s="146">
        <f t="shared" si="30"/>
        <v>81</v>
      </c>
      <c r="EC25" s="146">
        <f t="shared" si="30"/>
        <v>74</v>
      </c>
      <c r="ED25" s="146">
        <f t="shared" si="30"/>
        <v>46</v>
      </c>
      <c r="EE25" s="146">
        <f t="shared" si="30"/>
        <v>67</v>
      </c>
      <c r="EF25" s="146">
        <f t="shared" si="30"/>
        <v>28</v>
      </c>
      <c r="EG25" s="146">
        <f t="shared" si="30"/>
        <v>32</v>
      </c>
      <c r="EH25" s="146">
        <f t="shared" si="30"/>
        <v>13</v>
      </c>
      <c r="EI25" s="146">
        <f t="shared" si="30"/>
        <v>16</v>
      </c>
      <c r="EJ25" s="146">
        <f t="shared" si="30"/>
        <v>20</v>
      </c>
      <c r="EK25" s="146">
        <f t="shared" si="30"/>
        <v>22</v>
      </c>
      <c r="EL25" s="152">
        <f t="shared" si="30"/>
        <v>18</v>
      </c>
      <c r="EM25" s="431"/>
      <c r="EN25" s="431"/>
      <c r="EO25" s="431"/>
      <c r="EP25" s="431"/>
      <c r="EQ25" s="431"/>
      <c r="ER25" s="431"/>
      <c r="ES25" s="431"/>
      <c r="ET25" s="431"/>
      <c r="EU25" s="431"/>
      <c r="EV25" s="431"/>
      <c r="EW25" s="431"/>
      <c r="EX25" s="431"/>
      <c r="EY25" s="431"/>
      <c r="EZ25" s="431"/>
      <c r="FA25" s="431"/>
      <c r="FB25" s="431"/>
      <c r="FC25" s="431"/>
      <c r="FD25" s="431"/>
      <c r="FE25" s="431"/>
      <c r="FF25" s="431"/>
      <c r="FG25" s="431"/>
      <c r="FH25" s="431"/>
      <c r="FI25" s="431"/>
      <c r="FJ25" s="431"/>
      <c r="FK25" s="431"/>
      <c r="FL25" s="431"/>
      <c r="FM25" s="431"/>
      <c r="FN25" s="431"/>
      <c r="FO25" s="160"/>
      <c r="FP25" t="s">
        <v>43</v>
      </c>
    </row>
    <row r="26" spans="2:172" x14ac:dyDescent="0.45">
      <c r="B26" s="29" t="s">
        <v>4</v>
      </c>
      <c r="C26" s="33">
        <v>21.6</v>
      </c>
      <c r="D26" s="33">
        <v>32</v>
      </c>
      <c r="E26" s="33">
        <v>49</v>
      </c>
      <c r="F26" s="24">
        <v>114</v>
      </c>
      <c r="G26" s="33">
        <v>150</v>
      </c>
      <c r="H26" s="33">
        <v>198</v>
      </c>
      <c r="I26" s="33">
        <v>245</v>
      </c>
      <c r="J26" s="33">
        <v>291</v>
      </c>
      <c r="K26" s="24">
        <v>337</v>
      </c>
      <c r="L26" s="33">
        <v>407</v>
      </c>
      <c r="M26" s="24">
        <v>467</v>
      </c>
      <c r="N26" s="24">
        <v>524</v>
      </c>
      <c r="O26" s="24">
        <v>596</v>
      </c>
      <c r="P26" s="34">
        <v>678</v>
      </c>
      <c r="Q26" s="34">
        <v>760</v>
      </c>
      <c r="R26" s="34">
        <v>837</v>
      </c>
      <c r="S26" s="34">
        <v>891</v>
      </c>
      <c r="T26" s="34">
        <v>961</v>
      </c>
      <c r="U26" s="34">
        <v>1027</v>
      </c>
      <c r="V26" s="34">
        <v>1067</v>
      </c>
      <c r="W26" s="34">
        <v>1132</v>
      </c>
      <c r="X26" s="34">
        <v>1153</v>
      </c>
      <c r="Y26" s="34">
        <v>1171</v>
      </c>
      <c r="Z26" s="34">
        <v>1182</v>
      </c>
      <c r="AA26" s="34">
        <v>1196</v>
      </c>
      <c r="AB26" s="34">
        <v>1216</v>
      </c>
      <c r="AC26" s="34">
        <v>1238</v>
      </c>
      <c r="AD26" s="34">
        <v>1254</v>
      </c>
      <c r="AE26" s="159">
        <f t="shared" ref="AE26:AT30" si="36">D26-C26</f>
        <v>10.399999999999999</v>
      </c>
      <c r="AF26" s="159">
        <f t="shared" si="36"/>
        <v>17</v>
      </c>
      <c r="AG26" s="159">
        <f t="shared" si="36"/>
        <v>65</v>
      </c>
      <c r="AH26" s="159">
        <f t="shared" si="36"/>
        <v>36</v>
      </c>
      <c r="AI26" s="159">
        <f t="shared" si="36"/>
        <v>48</v>
      </c>
      <c r="AJ26" s="159">
        <f t="shared" si="36"/>
        <v>47</v>
      </c>
      <c r="AK26" s="159">
        <f t="shared" si="36"/>
        <v>46</v>
      </c>
      <c r="AL26" s="159">
        <f t="shared" si="36"/>
        <v>46</v>
      </c>
      <c r="AM26" s="159">
        <f t="shared" si="36"/>
        <v>70</v>
      </c>
      <c r="AN26" s="159">
        <f t="shared" si="36"/>
        <v>60</v>
      </c>
      <c r="AO26" s="159">
        <f t="shared" si="36"/>
        <v>57</v>
      </c>
      <c r="AP26" s="159">
        <f t="shared" si="36"/>
        <v>72</v>
      </c>
      <c r="AQ26" s="159">
        <f t="shared" si="36"/>
        <v>82</v>
      </c>
      <c r="AR26" s="159">
        <f t="shared" si="36"/>
        <v>82</v>
      </c>
      <c r="AS26" s="159">
        <f t="shared" si="36"/>
        <v>77</v>
      </c>
      <c r="AT26" s="159">
        <f t="shared" si="36"/>
        <v>54</v>
      </c>
      <c r="AU26" s="159">
        <f t="shared" ref="AU26:BE30" si="37">T26-S26</f>
        <v>70</v>
      </c>
      <c r="AV26" s="159">
        <f t="shared" si="37"/>
        <v>66</v>
      </c>
      <c r="AW26" s="159">
        <f t="shared" si="37"/>
        <v>40</v>
      </c>
      <c r="AX26" s="159">
        <f t="shared" si="37"/>
        <v>65</v>
      </c>
      <c r="AY26" s="159">
        <f t="shared" si="37"/>
        <v>21</v>
      </c>
      <c r="AZ26" s="159">
        <f t="shared" si="37"/>
        <v>18</v>
      </c>
      <c r="BA26" s="159">
        <f t="shared" si="37"/>
        <v>11</v>
      </c>
      <c r="BB26" s="159">
        <f t="shared" si="37"/>
        <v>14</v>
      </c>
      <c r="BC26" s="159">
        <f t="shared" si="37"/>
        <v>20</v>
      </c>
      <c r="BD26" s="159">
        <f t="shared" si="37"/>
        <v>22</v>
      </c>
      <c r="BE26" s="159">
        <f t="shared" si="37"/>
        <v>16</v>
      </c>
      <c r="BF26" s="427">
        <f t="shared" ref="BF26:CG26" si="38">AVERAGE(C26:C30)</f>
        <v>17.779999999999998</v>
      </c>
      <c r="BG26" s="428">
        <f t="shared" si="38"/>
        <v>28</v>
      </c>
      <c r="BH26" s="428">
        <f t="shared" si="38"/>
        <v>43.4</v>
      </c>
      <c r="BI26" s="428">
        <f t="shared" si="38"/>
        <v>106.2</v>
      </c>
      <c r="BJ26" s="428">
        <f t="shared" si="38"/>
        <v>140.19999999999999</v>
      </c>
      <c r="BK26" s="428">
        <f t="shared" si="38"/>
        <v>184.8</v>
      </c>
      <c r="BL26" s="428">
        <f t="shared" si="38"/>
        <v>229.2</v>
      </c>
      <c r="BM26" s="428">
        <f t="shared" si="38"/>
        <v>272.2</v>
      </c>
      <c r="BN26" s="428">
        <f t="shared" si="38"/>
        <v>315.39999999999998</v>
      </c>
      <c r="BO26" s="428">
        <f t="shared" si="38"/>
        <v>382.8</v>
      </c>
      <c r="BP26" s="428">
        <f t="shared" si="38"/>
        <v>440</v>
      </c>
      <c r="BQ26" s="428">
        <f t="shared" si="38"/>
        <v>495</v>
      </c>
      <c r="BR26" s="428">
        <f t="shared" si="38"/>
        <v>564.20000000000005</v>
      </c>
      <c r="BS26" s="428">
        <f t="shared" si="38"/>
        <v>643.20000000000005</v>
      </c>
      <c r="BT26" s="428">
        <f t="shared" si="38"/>
        <v>722.8</v>
      </c>
      <c r="BU26" s="428">
        <f t="shared" si="38"/>
        <v>795.4</v>
      </c>
      <c r="BV26" s="428">
        <f t="shared" si="38"/>
        <v>848.6</v>
      </c>
      <c r="BW26" s="428">
        <f t="shared" si="38"/>
        <v>919.2</v>
      </c>
      <c r="BX26" s="428">
        <f t="shared" si="38"/>
        <v>983.8</v>
      </c>
      <c r="BY26" s="428">
        <f t="shared" si="38"/>
        <v>1022.6</v>
      </c>
      <c r="BZ26" s="428">
        <f t="shared" si="38"/>
        <v>1085.4000000000001</v>
      </c>
      <c r="CA26" s="428">
        <f t="shared" si="38"/>
        <v>1104.8</v>
      </c>
      <c r="CB26" s="428">
        <f t="shared" si="38"/>
        <v>1122.5999999999999</v>
      </c>
      <c r="CC26" s="428">
        <f t="shared" si="38"/>
        <v>1133.4000000000001</v>
      </c>
      <c r="CD26" s="428">
        <f t="shared" si="38"/>
        <v>1146.5999999999999</v>
      </c>
      <c r="CE26" s="428">
        <f t="shared" si="38"/>
        <v>1164.4000000000001</v>
      </c>
      <c r="CF26" s="428">
        <f t="shared" si="38"/>
        <v>1185.4000000000001</v>
      </c>
      <c r="CG26" s="431">
        <f t="shared" si="38"/>
        <v>1200.8</v>
      </c>
      <c r="CH26" s="160"/>
      <c r="CI26" s="32" t="s">
        <v>88</v>
      </c>
      <c r="CJ26" s="18">
        <v>17</v>
      </c>
      <c r="CK26" s="18">
        <v>29</v>
      </c>
      <c r="CL26" s="18">
        <v>50</v>
      </c>
      <c r="CM26" s="5">
        <v>115</v>
      </c>
      <c r="CN26" s="18">
        <v>150</v>
      </c>
      <c r="CO26" s="18">
        <v>211</v>
      </c>
      <c r="CP26" s="18">
        <v>264</v>
      </c>
      <c r="CQ26" s="18">
        <v>322</v>
      </c>
      <c r="CR26" s="18">
        <v>376</v>
      </c>
      <c r="CS26" s="5">
        <v>451</v>
      </c>
      <c r="CT26" s="5">
        <v>522</v>
      </c>
      <c r="CU26" s="5">
        <v>592</v>
      </c>
      <c r="CV26" s="49">
        <v>677</v>
      </c>
      <c r="CW26" s="5">
        <v>765</v>
      </c>
      <c r="CX26" s="151">
        <v>856</v>
      </c>
      <c r="CY26" s="5">
        <v>935</v>
      </c>
      <c r="CZ26" s="5">
        <v>1000</v>
      </c>
      <c r="DA26" s="5">
        <v>1087</v>
      </c>
      <c r="DB26" s="5">
        <v>1162</v>
      </c>
      <c r="DC26" s="5">
        <v>1209</v>
      </c>
      <c r="DD26" s="5">
        <v>1282</v>
      </c>
      <c r="DE26" s="5">
        <v>1306</v>
      </c>
      <c r="DF26" s="5">
        <v>1332</v>
      </c>
      <c r="DG26" s="5">
        <v>1346</v>
      </c>
      <c r="DH26" s="5">
        <v>1360</v>
      </c>
      <c r="DI26" s="5">
        <v>1377</v>
      </c>
      <c r="DJ26" s="5">
        <v>1397</v>
      </c>
      <c r="DK26" s="5">
        <v>1414</v>
      </c>
      <c r="DL26" s="152">
        <f t="shared" si="29"/>
        <v>12</v>
      </c>
      <c r="DM26" s="152">
        <f t="shared" si="29"/>
        <v>21</v>
      </c>
      <c r="DN26" s="152">
        <f t="shared" si="29"/>
        <v>65</v>
      </c>
      <c r="DO26" s="152">
        <f t="shared" si="29"/>
        <v>35</v>
      </c>
      <c r="DP26" s="152">
        <f t="shared" si="29"/>
        <v>61</v>
      </c>
      <c r="DQ26" s="152">
        <f t="shared" si="29"/>
        <v>53</v>
      </c>
      <c r="DR26" s="152">
        <f t="shared" si="29"/>
        <v>58</v>
      </c>
      <c r="DS26" s="152">
        <f t="shared" si="29"/>
        <v>54</v>
      </c>
      <c r="DT26" s="152">
        <f t="shared" si="29"/>
        <v>75</v>
      </c>
      <c r="DU26" s="146">
        <f t="shared" si="29"/>
        <v>71</v>
      </c>
      <c r="DV26" s="146">
        <f t="shared" si="29"/>
        <v>70</v>
      </c>
      <c r="DW26" s="146">
        <f t="shared" si="29"/>
        <v>85</v>
      </c>
      <c r="DX26" s="146">
        <f t="shared" si="29"/>
        <v>88</v>
      </c>
      <c r="DY26" s="146">
        <f t="shared" si="29"/>
        <v>91</v>
      </c>
      <c r="DZ26" s="146">
        <f t="shared" si="29"/>
        <v>79</v>
      </c>
      <c r="EA26" s="146">
        <f t="shared" si="29"/>
        <v>65</v>
      </c>
      <c r="EB26" s="146">
        <f t="shared" si="30"/>
        <v>87</v>
      </c>
      <c r="EC26" s="146">
        <f t="shared" si="30"/>
        <v>75</v>
      </c>
      <c r="ED26" s="146">
        <f t="shared" si="30"/>
        <v>47</v>
      </c>
      <c r="EE26" s="146">
        <f t="shared" si="30"/>
        <v>73</v>
      </c>
      <c r="EF26" s="146">
        <f t="shared" si="30"/>
        <v>24</v>
      </c>
      <c r="EG26" s="146">
        <f t="shared" si="30"/>
        <v>26</v>
      </c>
      <c r="EH26" s="146">
        <f t="shared" si="30"/>
        <v>14</v>
      </c>
      <c r="EI26" s="146">
        <f t="shared" si="30"/>
        <v>14</v>
      </c>
      <c r="EJ26" s="146">
        <f t="shared" si="30"/>
        <v>17</v>
      </c>
      <c r="EK26" s="146">
        <f t="shared" si="30"/>
        <v>20</v>
      </c>
      <c r="EL26" s="152">
        <f t="shared" si="30"/>
        <v>17</v>
      </c>
      <c r="EM26" s="431"/>
      <c r="EN26" s="431"/>
      <c r="EO26" s="431"/>
      <c r="EP26" s="431"/>
      <c r="EQ26" s="431"/>
      <c r="ER26" s="431"/>
      <c r="ES26" s="431"/>
      <c r="ET26" s="431"/>
      <c r="EU26" s="431"/>
      <c r="EV26" s="431"/>
      <c r="EW26" s="431"/>
      <c r="EX26" s="431"/>
      <c r="EY26" s="431"/>
      <c r="EZ26" s="431"/>
      <c r="FA26" s="431"/>
      <c r="FB26" s="431"/>
      <c r="FC26" s="431"/>
      <c r="FD26" s="431"/>
      <c r="FE26" s="431"/>
      <c r="FF26" s="431"/>
      <c r="FG26" s="431"/>
      <c r="FH26" s="431"/>
      <c r="FI26" s="431"/>
      <c r="FJ26" s="431"/>
      <c r="FK26" s="431"/>
      <c r="FL26" s="431"/>
      <c r="FM26" s="431"/>
      <c r="FN26" s="431"/>
      <c r="FO26" s="160"/>
    </row>
    <row r="27" spans="2:172" ht="14.65" customHeight="1" x14ac:dyDescent="0.45">
      <c r="B27" s="29" t="s">
        <v>5</v>
      </c>
      <c r="C27" s="18">
        <v>17.899999999999999</v>
      </c>
      <c r="D27" s="18">
        <v>29</v>
      </c>
      <c r="E27" s="18">
        <v>45</v>
      </c>
      <c r="F27" s="5">
        <v>106</v>
      </c>
      <c r="G27" s="18">
        <v>140</v>
      </c>
      <c r="H27" s="18">
        <v>184</v>
      </c>
      <c r="I27" s="18">
        <v>228</v>
      </c>
      <c r="J27" s="18">
        <v>271</v>
      </c>
      <c r="K27" s="5">
        <v>313</v>
      </c>
      <c r="L27" s="18">
        <v>382</v>
      </c>
      <c r="M27" s="5">
        <v>439</v>
      </c>
      <c r="N27" s="24">
        <v>495</v>
      </c>
      <c r="O27" s="5">
        <v>563</v>
      </c>
      <c r="P27" s="34">
        <v>642</v>
      </c>
      <c r="Q27" s="34">
        <v>720</v>
      </c>
      <c r="R27" s="34">
        <v>791</v>
      </c>
      <c r="S27" s="34">
        <v>845</v>
      </c>
      <c r="T27" s="34">
        <v>916</v>
      </c>
      <c r="U27" s="34">
        <v>981</v>
      </c>
      <c r="V27" s="34">
        <v>1020</v>
      </c>
      <c r="W27" s="34">
        <v>1082</v>
      </c>
      <c r="X27" s="34">
        <v>1103</v>
      </c>
      <c r="Y27" s="34">
        <v>1122</v>
      </c>
      <c r="Z27" s="34">
        <v>1135</v>
      </c>
      <c r="AA27" s="34">
        <v>1149</v>
      </c>
      <c r="AB27" s="34">
        <v>1166</v>
      </c>
      <c r="AC27" s="34">
        <v>1186</v>
      </c>
      <c r="AD27" s="34">
        <v>1201</v>
      </c>
      <c r="AE27" s="159">
        <f t="shared" si="36"/>
        <v>11.100000000000001</v>
      </c>
      <c r="AF27" s="159">
        <f t="shared" si="36"/>
        <v>16</v>
      </c>
      <c r="AG27" s="159">
        <f t="shared" si="36"/>
        <v>61</v>
      </c>
      <c r="AH27" s="159">
        <f t="shared" si="36"/>
        <v>34</v>
      </c>
      <c r="AI27" s="159">
        <f t="shared" si="36"/>
        <v>44</v>
      </c>
      <c r="AJ27" s="159">
        <f t="shared" si="36"/>
        <v>44</v>
      </c>
      <c r="AK27" s="159">
        <f t="shared" si="36"/>
        <v>43</v>
      </c>
      <c r="AL27" s="159">
        <f t="shared" si="36"/>
        <v>42</v>
      </c>
      <c r="AM27" s="159">
        <f t="shared" si="36"/>
        <v>69</v>
      </c>
      <c r="AN27" s="159">
        <f t="shared" si="36"/>
        <v>57</v>
      </c>
      <c r="AO27" s="159">
        <f t="shared" si="36"/>
        <v>56</v>
      </c>
      <c r="AP27" s="159">
        <f t="shared" si="36"/>
        <v>68</v>
      </c>
      <c r="AQ27" s="159">
        <f t="shared" si="36"/>
        <v>79</v>
      </c>
      <c r="AR27" s="159">
        <f t="shared" si="36"/>
        <v>78</v>
      </c>
      <c r="AS27" s="159">
        <f t="shared" si="36"/>
        <v>71</v>
      </c>
      <c r="AT27" s="159">
        <f t="shared" si="36"/>
        <v>54</v>
      </c>
      <c r="AU27" s="159">
        <f t="shared" si="37"/>
        <v>71</v>
      </c>
      <c r="AV27" s="159">
        <f t="shared" si="37"/>
        <v>65</v>
      </c>
      <c r="AW27" s="159">
        <f t="shared" si="37"/>
        <v>39</v>
      </c>
      <c r="AX27" s="159">
        <f t="shared" si="37"/>
        <v>62</v>
      </c>
      <c r="AY27" s="159">
        <f t="shared" si="37"/>
        <v>21</v>
      </c>
      <c r="AZ27" s="159">
        <f t="shared" si="37"/>
        <v>19</v>
      </c>
      <c r="BA27" s="159">
        <f t="shared" si="37"/>
        <v>13</v>
      </c>
      <c r="BB27" s="159">
        <f t="shared" si="37"/>
        <v>14</v>
      </c>
      <c r="BC27" s="159">
        <f t="shared" si="37"/>
        <v>17</v>
      </c>
      <c r="BD27" s="159">
        <f t="shared" si="37"/>
        <v>20</v>
      </c>
      <c r="BE27" s="159">
        <f t="shared" si="37"/>
        <v>15</v>
      </c>
      <c r="BF27" s="428"/>
      <c r="BG27" s="428"/>
      <c r="BH27" s="428"/>
      <c r="BI27" s="428"/>
      <c r="BJ27" s="428"/>
      <c r="BK27" s="428"/>
      <c r="BL27" s="428"/>
      <c r="BM27" s="428"/>
      <c r="BN27" s="428"/>
      <c r="BO27" s="428"/>
      <c r="BP27" s="428"/>
      <c r="BQ27" s="428"/>
      <c r="BR27" s="428"/>
      <c r="BS27" s="428"/>
      <c r="BT27" s="428"/>
      <c r="BU27" s="428"/>
      <c r="BV27" s="428"/>
      <c r="BW27" s="428"/>
      <c r="BX27" s="428"/>
      <c r="BY27" s="428"/>
      <c r="BZ27" s="428"/>
      <c r="CA27" s="428"/>
      <c r="CB27" s="428"/>
      <c r="CC27" s="428"/>
      <c r="CD27" s="428"/>
      <c r="CE27" s="428"/>
      <c r="CF27" s="428"/>
      <c r="CG27" s="431"/>
      <c r="CI27" s="30" t="s">
        <v>59</v>
      </c>
      <c r="CJ27" s="18">
        <v>23.8</v>
      </c>
      <c r="CK27" s="18">
        <v>40</v>
      </c>
      <c r="CL27" s="18">
        <v>61</v>
      </c>
      <c r="CM27" s="5">
        <v>136</v>
      </c>
      <c r="CN27" s="18">
        <v>175</v>
      </c>
      <c r="CO27" s="18">
        <v>233</v>
      </c>
      <c r="CP27" s="18">
        <v>289</v>
      </c>
      <c r="CQ27" s="18">
        <v>345</v>
      </c>
      <c r="CR27" s="18">
        <v>395</v>
      </c>
      <c r="CS27" s="5">
        <v>470</v>
      </c>
      <c r="CT27" s="5">
        <v>537</v>
      </c>
      <c r="CU27" s="5">
        <v>607</v>
      </c>
      <c r="CV27" s="49">
        <v>689</v>
      </c>
      <c r="CW27" s="5">
        <v>775</v>
      </c>
      <c r="CX27" s="151">
        <v>865</v>
      </c>
      <c r="CY27" s="5">
        <v>943</v>
      </c>
      <c r="CZ27" s="5">
        <v>1006</v>
      </c>
      <c r="DA27" s="5">
        <v>1090</v>
      </c>
      <c r="DB27" s="5">
        <v>1167</v>
      </c>
      <c r="DC27" s="5">
        <v>1213</v>
      </c>
      <c r="DD27" s="5">
        <v>1290</v>
      </c>
      <c r="DE27" s="5">
        <v>1315</v>
      </c>
      <c r="DF27" s="5">
        <v>1340</v>
      </c>
      <c r="DG27" s="5">
        <v>1354</v>
      </c>
      <c r="DH27" s="5">
        <v>1368</v>
      </c>
      <c r="DI27" s="5">
        <v>1387</v>
      </c>
      <c r="DJ27" s="5">
        <v>1411</v>
      </c>
      <c r="DK27" s="5">
        <v>1430</v>
      </c>
      <c r="DL27" s="152">
        <f t="shared" si="29"/>
        <v>16.2</v>
      </c>
      <c r="DM27" s="152">
        <f t="shared" si="29"/>
        <v>21</v>
      </c>
      <c r="DN27" s="152">
        <f t="shared" si="29"/>
        <v>75</v>
      </c>
      <c r="DO27" s="152">
        <f t="shared" si="29"/>
        <v>39</v>
      </c>
      <c r="DP27" s="152">
        <f t="shared" si="29"/>
        <v>58</v>
      </c>
      <c r="DQ27" s="152">
        <f t="shared" si="29"/>
        <v>56</v>
      </c>
      <c r="DR27" s="152">
        <f t="shared" si="29"/>
        <v>56</v>
      </c>
      <c r="DS27" s="152">
        <f t="shared" si="29"/>
        <v>50</v>
      </c>
      <c r="DT27" s="152">
        <f t="shared" si="29"/>
        <v>75</v>
      </c>
      <c r="DU27" s="146">
        <f t="shared" si="29"/>
        <v>67</v>
      </c>
      <c r="DV27" s="146">
        <f t="shared" si="29"/>
        <v>70</v>
      </c>
      <c r="DW27" s="146">
        <f t="shared" si="29"/>
        <v>82</v>
      </c>
      <c r="DX27" s="146">
        <f t="shared" si="29"/>
        <v>86</v>
      </c>
      <c r="DY27" s="146">
        <f t="shared" si="29"/>
        <v>90</v>
      </c>
      <c r="DZ27" s="146">
        <f t="shared" si="29"/>
        <v>78</v>
      </c>
      <c r="EA27" s="146">
        <f t="shared" si="29"/>
        <v>63</v>
      </c>
      <c r="EB27" s="146">
        <f t="shared" si="30"/>
        <v>84</v>
      </c>
      <c r="EC27" s="146">
        <f t="shared" si="30"/>
        <v>77</v>
      </c>
      <c r="ED27" s="146">
        <f t="shared" si="30"/>
        <v>46</v>
      </c>
      <c r="EE27" s="146">
        <f t="shared" si="30"/>
        <v>77</v>
      </c>
      <c r="EF27" s="146">
        <f t="shared" si="30"/>
        <v>25</v>
      </c>
      <c r="EG27" s="146">
        <f t="shared" si="30"/>
        <v>25</v>
      </c>
      <c r="EH27" s="146">
        <f t="shared" si="30"/>
        <v>14</v>
      </c>
      <c r="EI27" s="146">
        <f t="shared" si="30"/>
        <v>14</v>
      </c>
      <c r="EJ27" s="146">
        <f t="shared" si="30"/>
        <v>19</v>
      </c>
      <c r="EK27" s="146">
        <f t="shared" si="30"/>
        <v>24</v>
      </c>
      <c r="EL27" s="152">
        <f t="shared" si="30"/>
        <v>19</v>
      </c>
      <c r="EM27" s="431"/>
      <c r="EN27" s="431"/>
      <c r="EO27" s="431"/>
      <c r="EP27" s="431"/>
      <c r="EQ27" s="431"/>
      <c r="ER27" s="431"/>
      <c r="ES27" s="431"/>
      <c r="ET27" s="431"/>
      <c r="EU27" s="431"/>
      <c r="EV27" s="431"/>
      <c r="EW27" s="431"/>
      <c r="EX27" s="431"/>
      <c r="EY27" s="431"/>
      <c r="EZ27" s="431"/>
      <c r="FA27" s="431"/>
      <c r="FB27" s="431"/>
      <c r="FC27" s="431"/>
      <c r="FD27" s="431"/>
      <c r="FE27" s="431"/>
      <c r="FF27" s="431"/>
      <c r="FG27" s="431"/>
      <c r="FH27" s="431"/>
      <c r="FI27" s="431"/>
      <c r="FJ27" s="431"/>
      <c r="FK27" s="431"/>
      <c r="FL27" s="431"/>
      <c r="FM27" s="431"/>
      <c r="FN27" s="431"/>
      <c r="FO27" s="160"/>
    </row>
    <row r="28" spans="2:172" x14ac:dyDescent="0.45">
      <c r="B28" s="29" t="s">
        <v>40</v>
      </c>
      <c r="C28" s="18">
        <v>14.9</v>
      </c>
      <c r="D28" s="18">
        <v>25</v>
      </c>
      <c r="E28" s="18">
        <v>38</v>
      </c>
      <c r="F28" s="5">
        <v>103</v>
      </c>
      <c r="G28" s="18">
        <v>137</v>
      </c>
      <c r="H28" s="18">
        <v>181</v>
      </c>
      <c r="I28" s="18">
        <v>226</v>
      </c>
      <c r="J28" s="18">
        <v>269</v>
      </c>
      <c r="K28" s="5">
        <v>311</v>
      </c>
      <c r="L28" s="18">
        <v>379</v>
      </c>
      <c r="M28" s="5">
        <v>436</v>
      </c>
      <c r="N28" s="5">
        <v>492</v>
      </c>
      <c r="O28" s="5">
        <v>562</v>
      </c>
      <c r="P28" s="34">
        <v>642</v>
      </c>
      <c r="Q28" s="34">
        <v>722</v>
      </c>
      <c r="R28" s="34">
        <v>786</v>
      </c>
      <c r="S28" s="34">
        <v>838</v>
      </c>
      <c r="T28" s="34">
        <v>910</v>
      </c>
      <c r="U28" s="34">
        <v>972</v>
      </c>
      <c r="V28" s="34">
        <v>1010</v>
      </c>
      <c r="W28" s="34">
        <v>1072</v>
      </c>
      <c r="X28" s="34">
        <v>1088</v>
      </c>
      <c r="Y28" s="34">
        <v>1105</v>
      </c>
      <c r="Z28" s="34">
        <v>1114</v>
      </c>
      <c r="AA28" s="34">
        <v>1126</v>
      </c>
      <c r="AB28" s="34">
        <v>1141</v>
      </c>
      <c r="AC28" s="34">
        <v>1164</v>
      </c>
      <c r="AD28" s="34">
        <v>1179</v>
      </c>
      <c r="AE28" s="159">
        <f t="shared" si="36"/>
        <v>10.1</v>
      </c>
      <c r="AF28" s="159">
        <f t="shared" si="36"/>
        <v>13</v>
      </c>
      <c r="AG28" s="159">
        <f t="shared" si="36"/>
        <v>65</v>
      </c>
      <c r="AH28" s="159">
        <f t="shared" si="36"/>
        <v>34</v>
      </c>
      <c r="AI28" s="159">
        <f t="shared" si="36"/>
        <v>44</v>
      </c>
      <c r="AJ28" s="159">
        <f t="shared" si="36"/>
        <v>45</v>
      </c>
      <c r="AK28" s="159">
        <f t="shared" si="36"/>
        <v>43</v>
      </c>
      <c r="AL28" s="159">
        <f t="shared" si="36"/>
        <v>42</v>
      </c>
      <c r="AM28" s="159">
        <f t="shared" si="36"/>
        <v>68</v>
      </c>
      <c r="AN28" s="159">
        <f t="shared" si="36"/>
        <v>57</v>
      </c>
      <c r="AO28" s="159">
        <f t="shared" si="36"/>
        <v>56</v>
      </c>
      <c r="AP28" s="159">
        <f t="shared" si="36"/>
        <v>70</v>
      </c>
      <c r="AQ28" s="159">
        <f t="shared" si="36"/>
        <v>80</v>
      </c>
      <c r="AR28" s="159">
        <f t="shared" si="36"/>
        <v>80</v>
      </c>
      <c r="AS28" s="159">
        <f t="shared" si="36"/>
        <v>64</v>
      </c>
      <c r="AT28" s="159">
        <f t="shared" si="36"/>
        <v>52</v>
      </c>
      <c r="AU28" s="159">
        <f t="shared" si="37"/>
        <v>72</v>
      </c>
      <c r="AV28" s="159">
        <f t="shared" si="37"/>
        <v>62</v>
      </c>
      <c r="AW28" s="159">
        <f t="shared" si="37"/>
        <v>38</v>
      </c>
      <c r="AX28" s="159">
        <f t="shared" si="37"/>
        <v>62</v>
      </c>
      <c r="AY28" s="159">
        <f t="shared" si="37"/>
        <v>16</v>
      </c>
      <c r="AZ28" s="159">
        <f t="shared" si="37"/>
        <v>17</v>
      </c>
      <c r="BA28" s="159">
        <f t="shared" si="37"/>
        <v>9</v>
      </c>
      <c r="BB28" s="159">
        <f t="shared" si="37"/>
        <v>12</v>
      </c>
      <c r="BC28" s="159">
        <f t="shared" si="37"/>
        <v>15</v>
      </c>
      <c r="BD28" s="159">
        <f t="shared" si="37"/>
        <v>23</v>
      </c>
      <c r="BE28" s="159">
        <f t="shared" si="37"/>
        <v>15</v>
      </c>
      <c r="BF28" s="428"/>
      <c r="BG28" s="428"/>
      <c r="BH28" s="428"/>
      <c r="BI28" s="428"/>
      <c r="BJ28" s="428"/>
      <c r="BK28" s="428"/>
      <c r="BL28" s="428"/>
      <c r="BM28" s="428"/>
      <c r="BN28" s="428"/>
      <c r="BO28" s="428"/>
      <c r="BP28" s="428"/>
      <c r="BQ28" s="428"/>
      <c r="BR28" s="428"/>
      <c r="BS28" s="428"/>
      <c r="BT28" s="428"/>
      <c r="BU28" s="428"/>
      <c r="BV28" s="428"/>
      <c r="BW28" s="428"/>
      <c r="BX28" s="428"/>
      <c r="BY28" s="428"/>
      <c r="BZ28" s="428"/>
      <c r="CA28" s="428"/>
      <c r="CB28" s="428"/>
      <c r="CC28" s="428"/>
      <c r="CD28" s="428"/>
      <c r="CE28" s="428"/>
      <c r="CF28" s="428"/>
      <c r="CG28" s="431"/>
      <c r="CH28" s="160"/>
      <c r="CI28" s="30" t="s">
        <v>79</v>
      </c>
      <c r="CJ28" s="21">
        <v>27.2</v>
      </c>
      <c r="CK28" s="21">
        <v>37</v>
      </c>
      <c r="CL28" s="21">
        <v>57</v>
      </c>
      <c r="CM28" s="19">
        <v>116</v>
      </c>
      <c r="CN28" s="21">
        <v>152</v>
      </c>
      <c r="CO28" s="21">
        <v>203</v>
      </c>
      <c r="CP28" s="21">
        <v>257</v>
      </c>
      <c r="CQ28" s="21">
        <v>308</v>
      </c>
      <c r="CR28" s="21">
        <v>356</v>
      </c>
      <c r="CS28" s="19">
        <v>425</v>
      </c>
      <c r="CT28" s="19">
        <v>492</v>
      </c>
      <c r="CU28" s="19">
        <v>555</v>
      </c>
      <c r="CV28" s="172">
        <v>628</v>
      </c>
      <c r="CW28" s="5">
        <v>715</v>
      </c>
      <c r="CX28" s="173">
        <v>802</v>
      </c>
      <c r="CY28" s="19">
        <v>877</v>
      </c>
      <c r="CZ28" s="19">
        <v>933</v>
      </c>
      <c r="DA28" s="19">
        <v>1012</v>
      </c>
      <c r="DB28" s="19">
        <v>1085</v>
      </c>
      <c r="DC28" s="19">
        <v>1126</v>
      </c>
      <c r="DD28" s="19">
        <v>1192</v>
      </c>
      <c r="DE28" s="19">
        <v>1217</v>
      </c>
      <c r="DF28" s="19">
        <v>1241</v>
      </c>
      <c r="DG28" s="19">
        <v>1252</v>
      </c>
      <c r="DH28" s="19">
        <v>1266</v>
      </c>
      <c r="DI28" s="19">
        <v>1282</v>
      </c>
      <c r="DJ28" s="19">
        <v>1300</v>
      </c>
      <c r="DK28" s="19">
        <v>1317</v>
      </c>
      <c r="DL28" s="152">
        <f t="shared" si="29"/>
        <v>9.8000000000000007</v>
      </c>
      <c r="DM28" s="152">
        <f t="shared" si="29"/>
        <v>20</v>
      </c>
      <c r="DN28" s="152">
        <f t="shared" si="29"/>
        <v>59</v>
      </c>
      <c r="DO28" s="152">
        <f t="shared" si="29"/>
        <v>36</v>
      </c>
      <c r="DP28" s="152">
        <f t="shared" si="29"/>
        <v>51</v>
      </c>
      <c r="DQ28" s="152">
        <f t="shared" si="29"/>
        <v>54</v>
      </c>
      <c r="DR28" s="152">
        <f t="shared" si="29"/>
        <v>51</v>
      </c>
      <c r="DS28" s="152">
        <f t="shared" si="29"/>
        <v>48</v>
      </c>
      <c r="DT28" s="152">
        <f t="shared" si="29"/>
        <v>69</v>
      </c>
      <c r="DU28" s="146">
        <f t="shared" si="29"/>
        <v>67</v>
      </c>
      <c r="DV28" s="146">
        <f t="shared" si="29"/>
        <v>63</v>
      </c>
      <c r="DW28" s="146">
        <f t="shared" si="29"/>
        <v>73</v>
      </c>
      <c r="DX28" s="146">
        <f t="shared" si="29"/>
        <v>87</v>
      </c>
      <c r="DY28" s="146">
        <f t="shared" si="29"/>
        <v>87</v>
      </c>
      <c r="DZ28" s="146">
        <f t="shared" si="29"/>
        <v>75</v>
      </c>
      <c r="EA28" s="146">
        <f t="shared" si="29"/>
        <v>56</v>
      </c>
      <c r="EB28" s="146">
        <f t="shared" si="30"/>
        <v>79</v>
      </c>
      <c r="EC28" s="146">
        <f t="shared" si="30"/>
        <v>73</v>
      </c>
      <c r="ED28" s="146">
        <f t="shared" si="30"/>
        <v>41</v>
      </c>
      <c r="EE28" s="146">
        <f t="shared" si="30"/>
        <v>66</v>
      </c>
      <c r="EF28" s="146">
        <f t="shared" si="30"/>
        <v>25</v>
      </c>
      <c r="EG28" s="146">
        <f t="shared" si="30"/>
        <v>24</v>
      </c>
      <c r="EH28" s="146">
        <f t="shared" si="30"/>
        <v>11</v>
      </c>
      <c r="EI28" s="146">
        <f t="shared" si="30"/>
        <v>14</v>
      </c>
      <c r="EJ28" s="146">
        <f t="shared" si="30"/>
        <v>16</v>
      </c>
      <c r="EK28" s="146">
        <f t="shared" si="30"/>
        <v>18</v>
      </c>
      <c r="EL28" s="152">
        <f t="shared" si="30"/>
        <v>17</v>
      </c>
      <c r="EM28" s="431"/>
      <c r="EN28" s="431"/>
      <c r="EO28" s="431"/>
      <c r="EP28" s="431"/>
      <c r="EQ28" s="431"/>
      <c r="ER28" s="431"/>
      <c r="ES28" s="431"/>
      <c r="ET28" s="431"/>
      <c r="EU28" s="431"/>
      <c r="EV28" s="431"/>
      <c r="EW28" s="431"/>
      <c r="EX28" s="431"/>
      <c r="EY28" s="431"/>
      <c r="EZ28" s="431"/>
      <c r="FA28" s="431"/>
      <c r="FB28" s="431"/>
      <c r="FC28" s="431"/>
      <c r="FD28" s="431"/>
      <c r="FE28" s="431"/>
      <c r="FF28" s="431"/>
      <c r="FG28" s="431"/>
      <c r="FH28" s="431"/>
      <c r="FI28" s="431"/>
      <c r="FJ28" s="431"/>
      <c r="FK28" s="431"/>
      <c r="FL28" s="431"/>
      <c r="FM28" s="431"/>
      <c r="FN28" s="431"/>
      <c r="FO28" s="160"/>
    </row>
    <row r="29" spans="2:172" ht="14.65" thickBot="1" x14ac:dyDescent="0.5">
      <c r="B29" s="29" t="s">
        <v>6</v>
      </c>
      <c r="C29" s="18">
        <v>15.7</v>
      </c>
      <c r="D29" s="18">
        <v>26</v>
      </c>
      <c r="E29" s="18">
        <v>42</v>
      </c>
      <c r="F29" s="5">
        <v>102</v>
      </c>
      <c r="G29" s="18">
        <v>134</v>
      </c>
      <c r="H29" s="18">
        <v>175</v>
      </c>
      <c r="I29" s="18">
        <v>217</v>
      </c>
      <c r="J29" s="18">
        <v>257</v>
      </c>
      <c r="K29" s="5">
        <v>300</v>
      </c>
      <c r="L29" s="18">
        <v>364</v>
      </c>
      <c r="M29" s="5">
        <v>420</v>
      </c>
      <c r="N29" s="5">
        <v>473</v>
      </c>
      <c r="O29" s="5">
        <v>540</v>
      </c>
      <c r="P29" s="49">
        <v>616</v>
      </c>
      <c r="Q29" s="49">
        <v>693</v>
      </c>
      <c r="R29" s="49">
        <v>763</v>
      </c>
      <c r="S29" s="49">
        <v>816</v>
      </c>
      <c r="T29" s="49">
        <v>886</v>
      </c>
      <c r="U29" s="49">
        <v>949</v>
      </c>
      <c r="V29" s="49">
        <v>986</v>
      </c>
      <c r="W29" s="49">
        <v>1047</v>
      </c>
      <c r="X29" s="49">
        <v>1063</v>
      </c>
      <c r="Y29" s="49">
        <v>1079</v>
      </c>
      <c r="Z29" s="49">
        <v>1090</v>
      </c>
      <c r="AA29" s="49">
        <v>1102</v>
      </c>
      <c r="AB29" s="49">
        <v>1121</v>
      </c>
      <c r="AC29" s="49">
        <v>1140</v>
      </c>
      <c r="AD29" s="49">
        <v>1154</v>
      </c>
      <c r="AE29" s="165">
        <f t="shared" si="36"/>
        <v>10.3</v>
      </c>
      <c r="AF29" s="165">
        <f t="shared" si="36"/>
        <v>16</v>
      </c>
      <c r="AG29" s="165">
        <f t="shared" si="36"/>
        <v>60</v>
      </c>
      <c r="AH29" s="165">
        <f t="shared" si="36"/>
        <v>32</v>
      </c>
      <c r="AI29" s="165">
        <f t="shared" si="36"/>
        <v>41</v>
      </c>
      <c r="AJ29" s="165">
        <f t="shared" si="36"/>
        <v>42</v>
      </c>
      <c r="AK29" s="152">
        <f t="shared" si="36"/>
        <v>40</v>
      </c>
      <c r="AL29" s="159">
        <f t="shared" si="36"/>
        <v>43</v>
      </c>
      <c r="AM29" s="159">
        <f t="shared" si="36"/>
        <v>64</v>
      </c>
      <c r="AN29" s="159">
        <f t="shared" si="36"/>
        <v>56</v>
      </c>
      <c r="AO29" s="159">
        <f t="shared" si="36"/>
        <v>53</v>
      </c>
      <c r="AP29" s="159">
        <f t="shared" si="36"/>
        <v>67</v>
      </c>
      <c r="AQ29" s="159">
        <f t="shared" si="36"/>
        <v>76</v>
      </c>
      <c r="AR29" s="159">
        <f t="shared" si="36"/>
        <v>77</v>
      </c>
      <c r="AS29" s="159">
        <f t="shared" si="36"/>
        <v>70</v>
      </c>
      <c r="AT29" s="159">
        <f t="shared" si="36"/>
        <v>53</v>
      </c>
      <c r="AU29" s="159">
        <f t="shared" si="37"/>
        <v>70</v>
      </c>
      <c r="AV29" s="159">
        <f t="shared" si="37"/>
        <v>63</v>
      </c>
      <c r="AW29" s="159">
        <f t="shared" si="37"/>
        <v>37</v>
      </c>
      <c r="AX29" s="159">
        <f t="shared" si="37"/>
        <v>61</v>
      </c>
      <c r="AY29" s="159">
        <f t="shared" si="37"/>
        <v>16</v>
      </c>
      <c r="AZ29" s="159">
        <f t="shared" si="37"/>
        <v>16</v>
      </c>
      <c r="BA29" s="159">
        <f t="shared" si="37"/>
        <v>11</v>
      </c>
      <c r="BB29" s="159">
        <f t="shared" si="37"/>
        <v>12</v>
      </c>
      <c r="BC29" s="159">
        <f t="shared" si="37"/>
        <v>19</v>
      </c>
      <c r="BD29" s="159">
        <f t="shared" si="37"/>
        <v>19</v>
      </c>
      <c r="BE29" s="159">
        <f t="shared" si="37"/>
        <v>14</v>
      </c>
      <c r="BF29" s="428"/>
      <c r="BG29" s="428"/>
      <c r="BH29" s="428"/>
      <c r="BI29" s="428"/>
      <c r="BJ29" s="428"/>
      <c r="BK29" s="428"/>
      <c r="BL29" s="428"/>
      <c r="BM29" s="428"/>
      <c r="BN29" s="428"/>
      <c r="BO29" s="428"/>
      <c r="BP29" s="428"/>
      <c r="BQ29" s="428"/>
      <c r="BR29" s="428"/>
      <c r="BS29" s="428"/>
      <c r="BT29" s="428"/>
      <c r="BU29" s="428"/>
      <c r="BV29" s="428"/>
      <c r="BW29" s="428"/>
      <c r="BX29" s="428"/>
      <c r="BY29" s="428"/>
      <c r="BZ29" s="428"/>
      <c r="CA29" s="428"/>
      <c r="CB29" s="428"/>
      <c r="CC29" s="428"/>
      <c r="CD29" s="428"/>
      <c r="CE29" s="428"/>
      <c r="CF29" s="428"/>
      <c r="CG29" s="431"/>
      <c r="CH29" s="160"/>
      <c r="CI29" s="30" t="s">
        <v>62</v>
      </c>
      <c r="CJ29" s="21">
        <v>20.3</v>
      </c>
      <c r="CK29" s="21">
        <v>32</v>
      </c>
      <c r="CL29" s="21">
        <v>57</v>
      </c>
      <c r="CM29" s="19">
        <v>125</v>
      </c>
      <c r="CN29" s="21">
        <v>162</v>
      </c>
      <c r="CO29" s="21">
        <v>223</v>
      </c>
      <c r="CP29" s="21">
        <v>279</v>
      </c>
      <c r="CQ29" s="21">
        <v>337</v>
      </c>
      <c r="CR29" s="21">
        <v>388</v>
      </c>
      <c r="CS29" s="19">
        <v>462</v>
      </c>
      <c r="CT29" s="19">
        <v>531</v>
      </c>
      <c r="CU29" s="19">
        <v>598</v>
      </c>
      <c r="CV29" s="172">
        <v>677</v>
      </c>
      <c r="CW29" s="5">
        <v>762</v>
      </c>
      <c r="CX29" s="173">
        <v>850</v>
      </c>
      <c r="CY29" s="19">
        <v>925</v>
      </c>
      <c r="CZ29" s="19">
        <v>986</v>
      </c>
      <c r="DA29" s="19">
        <v>1069</v>
      </c>
      <c r="DB29" s="19">
        <v>1143</v>
      </c>
      <c r="DC29" s="19">
        <v>1188</v>
      </c>
      <c r="DD29" s="19">
        <v>1259</v>
      </c>
      <c r="DE29" s="19">
        <v>1284</v>
      </c>
      <c r="DF29" s="19">
        <v>1313</v>
      </c>
      <c r="DG29" s="19">
        <v>1328</v>
      </c>
      <c r="DH29" s="19">
        <v>1344</v>
      </c>
      <c r="DI29" s="19">
        <v>1362</v>
      </c>
      <c r="DJ29" s="19">
        <v>1385</v>
      </c>
      <c r="DK29" s="19">
        <v>1403</v>
      </c>
      <c r="DL29" s="174">
        <f t="shared" si="29"/>
        <v>11.7</v>
      </c>
      <c r="DM29" s="174">
        <f t="shared" si="29"/>
        <v>25</v>
      </c>
      <c r="DN29" s="174">
        <f t="shared" si="29"/>
        <v>68</v>
      </c>
      <c r="DO29" s="174">
        <f t="shared" si="29"/>
        <v>37</v>
      </c>
      <c r="DP29" s="174">
        <f t="shared" si="29"/>
        <v>61</v>
      </c>
      <c r="DQ29" s="174">
        <f t="shared" si="29"/>
        <v>56</v>
      </c>
      <c r="DR29" s="174">
        <f t="shared" si="29"/>
        <v>58</v>
      </c>
      <c r="DS29" s="174">
        <f t="shared" si="29"/>
        <v>51</v>
      </c>
      <c r="DT29" s="174">
        <f t="shared" si="29"/>
        <v>74</v>
      </c>
      <c r="DU29" s="175">
        <f t="shared" si="29"/>
        <v>69</v>
      </c>
      <c r="DV29" s="175">
        <f t="shared" si="29"/>
        <v>67</v>
      </c>
      <c r="DW29" s="175">
        <f t="shared" si="29"/>
        <v>79</v>
      </c>
      <c r="DX29" s="175">
        <f t="shared" si="29"/>
        <v>85</v>
      </c>
      <c r="DY29" s="175">
        <f t="shared" si="29"/>
        <v>88</v>
      </c>
      <c r="DZ29" s="175">
        <f t="shared" si="29"/>
        <v>75</v>
      </c>
      <c r="EA29" s="175">
        <f t="shared" si="29"/>
        <v>61</v>
      </c>
      <c r="EB29" s="175">
        <f t="shared" si="30"/>
        <v>83</v>
      </c>
      <c r="EC29" s="175">
        <f t="shared" si="30"/>
        <v>74</v>
      </c>
      <c r="ED29" s="175">
        <f t="shared" si="30"/>
        <v>45</v>
      </c>
      <c r="EE29" s="175">
        <f t="shared" si="30"/>
        <v>71</v>
      </c>
      <c r="EF29" s="175">
        <f t="shared" si="30"/>
        <v>25</v>
      </c>
      <c r="EG29" s="175">
        <f t="shared" si="30"/>
        <v>29</v>
      </c>
      <c r="EH29" s="175">
        <f t="shared" si="30"/>
        <v>15</v>
      </c>
      <c r="EI29" s="175">
        <f t="shared" si="30"/>
        <v>16</v>
      </c>
      <c r="EJ29" s="175">
        <f t="shared" si="30"/>
        <v>18</v>
      </c>
      <c r="EK29" s="175">
        <f t="shared" si="30"/>
        <v>23</v>
      </c>
      <c r="EL29" s="174">
        <f t="shared" si="30"/>
        <v>18</v>
      </c>
      <c r="EM29" s="432"/>
      <c r="EN29" s="432"/>
      <c r="EO29" s="432"/>
      <c r="EP29" s="432"/>
      <c r="EQ29" s="432"/>
      <c r="ER29" s="432"/>
      <c r="ES29" s="432"/>
      <c r="ET29" s="432"/>
      <c r="EU29" s="432"/>
      <c r="EV29" s="432"/>
      <c r="EW29" s="432"/>
      <c r="EX29" s="432"/>
      <c r="EY29" s="432"/>
      <c r="EZ29" s="432"/>
      <c r="FA29" s="432"/>
      <c r="FB29" s="432"/>
      <c r="FC29" s="432"/>
      <c r="FD29" s="432"/>
      <c r="FE29" s="432"/>
      <c r="FF29" s="432"/>
      <c r="FG29" s="432"/>
      <c r="FH29" s="432"/>
      <c r="FI29" s="432"/>
      <c r="FJ29" s="432"/>
      <c r="FK29" s="432"/>
      <c r="FL29" s="432"/>
      <c r="FM29" s="432"/>
      <c r="FN29" s="432"/>
      <c r="FO29" s="160"/>
    </row>
    <row r="30" spans="2:172" ht="14.65" thickBot="1" x14ac:dyDescent="0.5">
      <c r="B30" s="48" t="s">
        <v>7</v>
      </c>
      <c r="C30" s="18">
        <v>18.8</v>
      </c>
      <c r="D30" s="18">
        <v>28</v>
      </c>
      <c r="E30" s="18">
        <v>43</v>
      </c>
      <c r="F30" s="5">
        <v>106</v>
      </c>
      <c r="G30" s="18">
        <v>140</v>
      </c>
      <c r="H30" s="18">
        <v>186</v>
      </c>
      <c r="I30" s="18">
        <v>230</v>
      </c>
      <c r="J30" s="18">
        <v>273</v>
      </c>
      <c r="K30" s="5">
        <v>316</v>
      </c>
      <c r="L30" s="18">
        <v>382</v>
      </c>
      <c r="M30" s="5">
        <v>438</v>
      </c>
      <c r="N30" s="5">
        <v>491</v>
      </c>
      <c r="O30" s="5">
        <v>560</v>
      </c>
      <c r="P30" s="49">
        <v>638</v>
      </c>
      <c r="Q30" s="49">
        <v>719</v>
      </c>
      <c r="R30" s="49">
        <v>800</v>
      </c>
      <c r="S30" s="49">
        <v>853</v>
      </c>
      <c r="T30" s="49">
        <v>923</v>
      </c>
      <c r="U30" s="49">
        <v>990</v>
      </c>
      <c r="V30" s="49">
        <v>1030</v>
      </c>
      <c r="W30" s="49">
        <v>1094</v>
      </c>
      <c r="X30" s="49">
        <v>1117</v>
      </c>
      <c r="Y30" s="49">
        <v>1136</v>
      </c>
      <c r="Z30" s="49">
        <v>1146</v>
      </c>
      <c r="AA30" s="49">
        <v>1160</v>
      </c>
      <c r="AB30" s="49">
        <v>1178</v>
      </c>
      <c r="AC30" s="49">
        <v>1199</v>
      </c>
      <c r="AD30" s="49">
        <v>1216</v>
      </c>
      <c r="AE30" s="165">
        <f t="shared" si="36"/>
        <v>9.1999999999999993</v>
      </c>
      <c r="AF30" s="165">
        <f t="shared" si="36"/>
        <v>15</v>
      </c>
      <c r="AG30" s="165">
        <f t="shared" si="36"/>
        <v>63</v>
      </c>
      <c r="AH30" s="165">
        <f t="shared" si="36"/>
        <v>34</v>
      </c>
      <c r="AI30" s="165">
        <f t="shared" si="36"/>
        <v>46</v>
      </c>
      <c r="AJ30" s="165">
        <f t="shared" si="36"/>
        <v>44</v>
      </c>
      <c r="AK30" s="165">
        <f t="shared" si="36"/>
        <v>43</v>
      </c>
      <c r="AL30" s="165">
        <f t="shared" si="36"/>
        <v>43</v>
      </c>
      <c r="AM30" s="165">
        <f t="shared" si="36"/>
        <v>66</v>
      </c>
      <c r="AN30" s="165">
        <f t="shared" si="36"/>
        <v>56</v>
      </c>
      <c r="AO30" s="165">
        <f t="shared" si="36"/>
        <v>53</v>
      </c>
      <c r="AP30" s="165">
        <f t="shared" si="36"/>
        <v>69</v>
      </c>
      <c r="AQ30" s="165">
        <f t="shared" si="36"/>
        <v>78</v>
      </c>
      <c r="AR30" s="165">
        <f t="shared" si="36"/>
        <v>81</v>
      </c>
      <c r="AS30" s="165">
        <f t="shared" si="36"/>
        <v>81</v>
      </c>
      <c r="AT30" s="165">
        <f t="shared" si="36"/>
        <v>53</v>
      </c>
      <c r="AU30" s="165">
        <f t="shared" si="37"/>
        <v>70</v>
      </c>
      <c r="AV30" s="165">
        <f t="shared" si="37"/>
        <v>67</v>
      </c>
      <c r="AW30" s="165">
        <f t="shared" si="37"/>
        <v>40</v>
      </c>
      <c r="AX30" s="165">
        <f t="shared" si="37"/>
        <v>64</v>
      </c>
      <c r="AY30" s="165">
        <f t="shared" si="37"/>
        <v>23</v>
      </c>
      <c r="AZ30" s="165">
        <f t="shared" si="37"/>
        <v>19</v>
      </c>
      <c r="BA30" s="165">
        <f t="shared" si="37"/>
        <v>10</v>
      </c>
      <c r="BB30" s="165">
        <f t="shared" si="37"/>
        <v>14</v>
      </c>
      <c r="BC30" s="165">
        <f t="shared" si="37"/>
        <v>18</v>
      </c>
      <c r="BD30" s="165">
        <f t="shared" si="37"/>
        <v>21</v>
      </c>
      <c r="BE30" s="152">
        <f t="shared" si="37"/>
        <v>17</v>
      </c>
      <c r="BF30" s="428"/>
      <c r="BG30" s="428"/>
      <c r="BH30" s="428"/>
      <c r="BI30" s="428"/>
      <c r="BJ30" s="428"/>
      <c r="BK30" s="428"/>
      <c r="BL30" s="428"/>
      <c r="BM30" s="428"/>
      <c r="BN30" s="428"/>
      <c r="BO30" s="428"/>
      <c r="BP30" s="428"/>
      <c r="BQ30" s="428"/>
      <c r="BR30" s="428"/>
      <c r="BS30" s="428"/>
      <c r="BT30" s="428"/>
      <c r="BU30" s="428"/>
      <c r="BV30" s="428"/>
      <c r="BW30" s="428"/>
      <c r="BX30" s="428"/>
      <c r="BY30" s="428"/>
      <c r="BZ30" s="428"/>
      <c r="CA30" s="428"/>
      <c r="CB30" s="428"/>
      <c r="CC30" s="428"/>
      <c r="CD30" s="428"/>
      <c r="CE30" s="428"/>
      <c r="CF30" s="428"/>
      <c r="CG30" s="431"/>
      <c r="CH30" s="160"/>
      <c r="CI30" s="411" t="s">
        <v>28</v>
      </c>
      <c r="CJ30" s="412"/>
      <c r="CK30" s="412"/>
      <c r="CL30" s="412"/>
      <c r="CM30" s="412"/>
      <c r="CN30" s="412"/>
      <c r="CO30" s="412"/>
      <c r="CP30" s="412"/>
      <c r="CQ30" s="412"/>
      <c r="CR30" s="412"/>
      <c r="CS30" s="412"/>
      <c r="CT30" s="412"/>
      <c r="CU30" s="412"/>
      <c r="CV30" s="412"/>
      <c r="CW30" s="412"/>
      <c r="CX30" s="412"/>
      <c r="CY30" s="412"/>
      <c r="CZ30" s="412"/>
      <c r="DA30" s="412"/>
      <c r="DB30" s="412"/>
      <c r="DC30" s="412"/>
      <c r="DD30" s="412"/>
      <c r="DE30" s="412"/>
      <c r="DF30" s="412"/>
      <c r="DG30" s="412"/>
      <c r="DH30" s="412"/>
      <c r="DI30" s="412"/>
      <c r="DJ30" s="412"/>
      <c r="DK30" s="412"/>
      <c r="DL30" s="412"/>
      <c r="DM30" s="412"/>
      <c r="DN30" s="412"/>
      <c r="DO30" s="412"/>
      <c r="DP30" s="412"/>
      <c r="DQ30" s="412"/>
      <c r="DR30" s="412"/>
      <c r="DS30" s="412"/>
      <c r="DT30" s="412"/>
      <c r="DU30" s="412"/>
      <c r="DV30" s="412"/>
      <c r="DW30" s="412"/>
      <c r="DX30" s="412"/>
      <c r="DY30" s="412"/>
      <c r="DZ30" s="412"/>
      <c r="EA30" s="412"/>
      <c r="EB30" s="412"/>
      <c r="EC30" s="412"/>
      <c r="ED30" s="412"/>
      <c r="EE30" s="412"/>
      <c r="EF30" s="412"/>
      <c r="EG30" s="412"/>
      <c r="EH30" s="412"/>
      <c r="EI30" s="412"/>
      <c r="EJ30" s="412"/>
      <c r="EK30" s="412"/>
      <c r="EL30" s="412"/>
      <c r="EM30" s="412"/>
      <c r="EN30" s="412"/>
      <c r="EO30" s="412"/>
      <c r="EP30" s="412"/>
      <c r="EQ30" s="412"/>
      <c r="ER30" s="412"/>
      <c r="ES30" s="412"/>
      <c r="ET30" s="412"/>
      <c r="EU30" s="412"/>
      <c r="EV30" s="412"/>
      <c r="EW30" s="412"/>
      <c r="EX30" s="412"/>
      <c r="EY30" s="412"/>
      <c r="EZ30" s="412"/>
      <c r="FA30" s="412"/>
      <c r="FB30" s="412"/>
      <c r="FC30" s="412"/>
      <c r="FD30" s="412"/>
      <c r="FE30" s="412"/>
      <c r="FF30" s="412"/>
      <c r="FG30" s="412"/>
      <c r="FH30" s="412"/>
      <c r="FI30" s="412"/>
      <c r="FJ30" s="412"/>
      <c r="FK30" s="412"/>
      <c r="FL30" s="412"/>
      <c r="FM30" s="412"/>
      <c r="FN30" s="413"/>
      <c r="FO30" s="160"/>
    </row>
    <row r="31" spans="2:172" ht="14.65" thickBot="1" x14ac:dyDescent="0.5">
      <c r="B31" s="411" t="s">
        <v>84</v>
      </c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2"/>
      <c r="AD31" s="412"/>
      <c r="AE31" s="412"/>
      <c r="AF31" s="412"/>
      <c r="AG31" s="412"/>
      <c r="AH31" s="412"/>
      <c r="AI31" s="412"/>
      <c r="AJ31" s="412"/>
      <c r="AK31" s="412"/>
      <c r="AL31" s="412"/>
      <c r="AM31" s="412"/>
      <c r="AN31" s="412"/>
      <c r="AO31" s="412"/>
      <c r="AP31" s="412"/>
      <c r="AQ31" s="412"/>
      <c r="AR31" s="412"/>
      <c r="AS31" s="412"/>
      <c r="AT31" s="412"/>
      <c r="AU31" s="412"/>
      <c r="AV31" s="412"/>
      <c r="AW31" s="412"/>
      <c r="AX31" s="412"/>
      <c r="AY31" s="412"/>
      <c r="AZ31" s="412"/>
      <c r="BA31" s="412"/>
      <c r="BB31" s="412"/>
      <c r="BC31" s="412"/>
      <c r="BD31" s="412"/>
      <c r="BE31" s="412"/>
      <c r="BF31" s="412"/>
      <c r="BG31" s="412"/>
      <c r="BH31" s="412"/>
      <c r="BI31" s="412"/>
      <c r="BJ31" s="412"/>
      <c r="BK31" s="412"/>
      <c r="BL31" s="412"/>
      <c r="BM31" s="412"/>
      <c r="BN31" s="412"/>
      <c r="BO31" s="412"/>
      <c r="BP31" s="412"/>
      <c r="BQ31" s="412"/>
      <c r="BR31" s="469"/>
      <c r="BS31" s="469"/>
      <c r="BT31" s="469"/>
      <c r="BU31" s="412"/>
      <c r="BV31" s="412"/>
      <c r="BW31" s="412"/>
      <c r="BX31" s="412"/>
      <c r="BY31" s="412"/>
      <c r="BZ31" s="412"/>
      <c r="CA31" s="412"/>
      <c r="CB31" s="412"/>
      <c r="CC31" s="412"/>
      <c r="CD31" s="412"/>
      <c r="CE31" s="412"/>
      <c r="CF31" s="412"/>
      <c r="CG31" s="413"/>
      <c r="CH31" s="160"/>
      <c r="CI31" s="28" t="s">
        <v>29</v>
      </c>
      <c r="CJ31" s="33">
        <v>12.9</v>
      </c>
      <c r="CK31" s="33">
        <v>22</v>
      </c>
      <c r="CL31" s="33">
        <v>46</v>
      </c>
      <c r="CM31" s="24">
        <v>104</v>
      </c>
      <c r="CN31" s="33">
        <v>135</v>
      </c>
      <c r="CO31" s="33">
        <v>197</v>
      </c>
      <c r="CP31" s="33">
        <v>241</v>
      </c>
      <c r="CQ31" s="33">
        <v>291</v>
      </c>
      <c r="CR31" s="33">
        <v>341</v>
      </c>
      <c r="CS31" s="24">
        <v>417</v>
      </c>
      <c r="CT31" s="24">
        <v>479</v>
      </c>
      <c r="CU31" s="24">
        <v>546</v>
      </c>
      <c r="CV31" s="34">
        <v>622</v>
      </c>
      <c r="CW31" s="5">
        <v>701</v>
      </c>
      <c r="CX31" s="144">
        <v>784</v>
      </c>
      <c r="CY31" s="24">
        <v>865</v>
      </c>
      <c r="CZ31" s="24">
        <v>928</v>
      </c>
      <c r="DA31" s="24">
        <v>1009</v>
      </c>
      <c r="DB31" s="24">
        <v>1078</v>
      </c>
      <c r="DC31" s="24">
        <v>1128</v>
      </c>
      <c r="DD31" s="24">
        <v>1196</v>
      </c>
      <c r="DE31" s="24">
        <v>1219</v>
      </c>
      <c r="DF31" s="24">
        <v>1245</v>
      </c>
      <c r="DG31" s="24">
        <v>1260</v>
      </c>
      <c r="DH31" s="24">
        <v>1273</v>
      </c>
      <c r="DI31" s="24">
        <v>1286</v>
      </c>
      <c r="DJ31" s="24">
        <v>1304</v>
      </c>
      <c r="DK31" s="24">
        <v>1320</v>
      </c>
      <c r="DL31" s="145">
        <f t="shared" ref="DL31:EA35" si="39">CK31-CJ31</f>
        <v>9.1</v>
      </c>
      <c r="DM31" s="145">
        <f t="shared" si="39"/>
        <v>24</v>
      </c>
      <c r="DN31" s="145">
        <f t="shared" si="39"/>
        <v>58</v>
      </c>
      <c r="DO31" s="145">
        <f t="shared" si="39"/>
        <v>31</v>
      </c>
      <c r="DP31" s="145">
        <f t="shared" si="39"/>
        <v>62</v>
      </c>
      <c r="DQ31" s="145">
        <f t="shared" si="39"/>
        <v>44</v>
      </c>
      <c r="DR31" s="145">
        <f t="shared" si="39"/>
        <v>50</v>
      </c>
      <c r="DS31" s="145">
        <f t="shared" si="39"/>
        <v>50</v>
      </c>
      <c r="DT31" s="145">
        <f t="shared" si="39"/>
        <v>76</v>
      </c>
      <c r="DU31" s="166">
        <f t="shared" si="39"/>
        <v>62</v>
      </c>
      <c r="DV31" s="166">
        <f t="shared" si="39"/>
        <v>67</v>
      </c>
      <c r="DW31" s="166">
        <f t="shared" si="39"/>
        <v>76</v>
      </c>
      <c r="DX31" s="166">
        <f t="shared" si="39"/>
        <v>79</v>
      </c>
      <c r="DY31" s="166">
        <f t="shared" si="39"/>
        <v>83</v>
      </c>
      <c r="DZ31" s="166">
        <f t="shared" si="39"/>
        <v>81</v>
      </c>
      <c r="EA31" s="166">
        <f t="shared" si="39"/>
        <v>63</v>
      </c>
      <c r="EB31" s="166">
        <f t="shared" ref="EB31:EL35" si="40">DA31-CZ31</f>
        <v>81</v>
      </c>
      <c r="EC31" s="166">
        <f t="shared" si="40"/>
        <v>69</v>
      </c>
      <c r="ED31" s="166">
        <f t="shared" si="40"/>
        <v>50</v>
      </c>
      <c r="EE31" s="166">
        <f t="shared" si="40"/>
        <v>68</v>
      </c>
      <c r="EF31" s="166">
        <f t="shared" si="40"/>
        <v>23</v>
      </c>
      <c r="EG31" s="166">
        <f t="shared" si="40"/>
        <v>26</v>
      </c>
      <c r="EH31" s="166">
        <f t="shared" si="40"/>
        <v>15</v>
      </c>
      <c r="EI31" s="166">
        <f t="shared" si="40"/>
        <v>13</v>
      </c>
      <c r="EJ31" s="166">
        <f t="shared" si="40"/>
        <v>13</v>
      </c>
      <c r="EK31" s="166">
        <f t="shared" si="40"/>
        <v>18</v>
      </c>
      <c r="EL31" s="166">
        <f t="shared" si="40"/>
        <v>16</v>
      </c>
      <c r="EM31" s="434">
        <f t="shared" ref="EM31:FN31" si="41">AVERAGE(CJ31:CJ35)</f>
        <v>13.459999999999999</v>
      </c>
      <c r="EN31" s="434">
        <f t="shared" si="41"/>
        <v>18</v>
      </c>
      <c r="EO31" s="434">
        <f t="shared" si="41"/>
        <v>46.2</v>
      </c>
      <c r="EP31" s="434">
        <f t="shared" si="41"/>
        <v>103.8</v>
      </c>
      <c r="EQ31" s="434">
        <f t="shared" si="41"/>
        <v>132.6</v>
      </c>
      <c r="ER31" s="434">
        <f t="shared" si="41"/>
        <v>189.8</v>
      </c>
      <c r="ES31" s="434">
        <f t="shared" si="41"/>
        <v>231.6</v>
      </c>
      <c r="ET31" s="434">
        <f t="shared" si="41"/>
        <v>278</v>
      </c>
      <c r="EU31" s="434">
        <f t="shared" si="41"/>
        <v>324.8</v>
      </c>
      <c r="EV31" s="434">
        <f t="shared" si="41"/>
        <v>397.2</v>
      </c>
      <c r="EW31" s="434">
        <f t="shared" si="41"/>
        <v>454.6</v>
      </c>
      <c r="EX31" s="434">
        <f t="shared" si="41"/>
        <v>516</v>
      </c>
      <c r="EY31" s="434">
        <f t="shared" si="41"/>
        <v>588.4</v>
      </c>
      <c r="EZ31" s="434">
        <f t="shared" si="41"/>
        <v>665.4</v>
      </c>
      <c r="FA31" s="434">
        <f t="shared" si="41"/>
        <v>744.2</v>
      </c>
      <c r="FB31" s="434">
        <f t="shared" si="41"/>
        <v>820.6</v>
      </c>
      <c r="FC31" s="434">
        <f t="shared" si="41"/>
        <v>880.2</v>
      </c>
      <c r="FD31" s="434">
        <f t="shared" si="41"/>
        <v>957.2</v>
      </c>
      <c r="FE31" s="434">
        <f t="shared" si="41"/>
        <v>1023.2</v>
      </c>
      <c r="FF31" s="434">
        <f t="shared" si="41"/>
        <v>1068.8</v>
      </c>
      <c r="FG31" s="434">
        <f t="shared" si="41"/>
        <v>1131.4000000000001</v>
      </c>
      <c r="FH31" s="434">
        <f t="shared" si="41"/>
        <v>1153.5999999999999</v>
      </c>
      <c r="FI31" s="434">
        <f t="shared" si="41"/>
        <v>1176.5999999999999</v>
      </c>
      <c r="FJ31" s="434">
        <f t="shared" si="41"/>
        <v>1189.8</v>
      </c>
      <c r="FK31" s="434">
        <f t="shared" si="41"/>
        <v>1202</v>
      </c>
      <c r="FL31" s="434">
        <f t="shared" si="41"/>
        <v>1213</v>
      </c>
      <c r="FM31" s="434">
        <f t="shared" si="41"/>
        <v>1231.4000000000001</v>
      </c>
      <c r="FN31" s="434">
        <f t="shared" si="41"/>
        <v>1246.5999999999999</v>
      </c>
      <c r="FO31" s="160"/>
    </row>
    <row r="32" spans="2:172" ht="14.65" thickBot="1" x14ac:dyDescent="0.5">
      <c r="B32" s="177" t="s">
        <v>86</v>
      </c>
      <c r="C32" s="178">
        <v>0.3</v>
      </c>
      <c r="D32" s="178">
        <v>3</v>
      </c>
      <c r="E32" s="178">
        <v>9</v>
      </c>
      <c r="F32" s="167">
        <v>35</v>
      </c>
      <c r="G32" s="178">
        <v>54</v>
      </c>
      <c r="H32" s="178">
        <v>78</v>
      </c>
      <c r="I32" s="178">
        <v>97</v>
      </c>
      <c r="J32" s="178">
        <v>135</v>
      </c>
      <c r="K32" s="167">
        <v>168</v>
      </c>
      <c r="L32" s="178">
        <v>222</v>
      </c>
      <c r="M32" s="167">
        <v>270</v>
      </c>
      <c r="N32" s="167">
        <v>312</v>
      </c>
      <c r="O32" s="167">
        <v>380</v>
      </c>
      <c r="P32" s="167">
        <v>449</v>
      </c>
      <c r="Q32" s="167">
        <v>530</v>
      </c>
      <c r="R32" s="167">
        <v>588</v>
      </c>
      <c r="S32" s="167">
        <v>649</v>
      </c>
      <c r="T32" s="167">
        <v>723</v>
      </c>
      <c r="U32" s="167">
        <v>775</v>
      </c>
      <c r="V32" s="167">
        <v>817</v>
      </c>
      <c r="W32" s="167">
        <v>869</v>
      </c>
      <c r="X32" s="167">
        <v>889</v>
      </c>
      <c r="Y32" s="167">
        <v>906</v>
      </c>
      <c r="Z32" s="167">
        <v>917</v>
      </c>
      <c r="AA32" s="167">
        <v>926</v>
      </c>
      <c r="AB32" s="167">
        <v>951</v>
      </c>
      <c r="AC32" s="167">
        <v>967</v>
      </c>
      <c r="AD32" s="167">
        <v>983</v>
      </c>
      <c r="AE32" s="179">
        <f>D32-C32</f>
        <v>2.7</v>
      </c>
      <c r="AF32" s="179">
        <f t="shared" ref="AF32:BE32" si="42">E32-D32</f>
        <v>6</v>
      </c>
      <c r="AG32" s="179">
        <f t="shared" si="42"/>
        <v>26</v>
      </c>
      <c r="AH32" s="179">
        <f t="shared" si="42"/>
        <v>19</v>
      </c>
      <c r="AI32" s="179">
        <f t="shared" si="42"/>
        <v>24</v>
      </c>
      <c r="AJ32" s="179">
        <f t="shared" si="42"/>
        <v>19</v>
      </c>
      <c r="AK32" s="179">
        <f t="shared" si="42"/>
        <v>38</v>
      </c>
      <c r="AL32" s="179">
        <f t="shared" si="42"/>
        <v>33</v>
      </c>
      <c r="AM32" s="179">
        <f t="shared" si="42"/>
        <v>54</v>
      </c>
      <c r="AN32" s="179">
        <f t="shared" si="42"/>
        <v>48</v>
      </c>
      <c r="AO32" s="179">
        <f t="shared" si="42"/>
        <v>42</v>
      </c>
      <c r="AP32" s="179">
        <f t="shared" si="42"/>
        <v>68</v>
      </c>
      <c r="AQ32" s="179">
        <f t="shared" si="42"/>
        <v>69</v>
      </c>
      <c r="AR32" s="179">
        <f t="shared" si="42"/>
        <v>81</v>
      </c>
      <c r="AS32" s="179">
        <f t="shared" si="42"/>
        <v>58</v>
      </c>
      <c r="AT32" s="179">
        <f t="shared" si="42"/>
        <v>61</v>
      </c>
      <c r="AU32" s="179">
        <f t="shared" si="42"/>
        <v>74</v>
      </c>
      <c r="AV32" s="179">
        <f t="shared" si="42"/>
        <v>52</v>
      </c>
      <c r="AW32" s="179">
        <f t="shared" si="42"/>
        <v>42</v>
      </c>
      <c r="AX32" s="179">
        <f t="shared" si="42"/>
        <v>52</v>
      </c>
      <c r="AY32" s="179">
        <f t="shared" si="42"/>
        <v>20</v>
      </c>
      <c r="AZ32" s="179">
        <f t="shared" si="42"/>
        <v>17</v>
      </c>
      <c r="BA32" s="179">
        <f t="shared" si="42"/>
        <v>11</v>
      </c>
      <c r="BB32" s="179">
        <f t="shared" si="42"/>
        <v>9</v>
      </c>
      <c r="BC32" s="179">
        <f t="shared" si="42"/>
        <v>25</v>
      </c>
      <c r="BD32" s="179">
        <f t="shared" si="42"/>
        <v>16</v>
      </c>
      <c r="BE32" s="168">
        <f t="shared" si="42"/>
        <v>16</v>
      </c>
      <c r="BF32" s="180">
        <f>C32</f>
        <v>0.3</v>
      </c>
      <c r="BG32" s="180">
        <f t="shared" ref="BG32:BH32" si="43">D32</f>
        <v>3</v>
      </c>
      <c r="BH32" s="180">
        <f t="shared" si="43"/>
        <v>9</v>
      </c>
      <c r="BI32" s="181"/>
      <c r="BJ32" s="181"/>
      <c r="BK32" s="181"/>
      <c r="BL32" s="181">
        <f>I32</f>
        <v>97</v>
      </c>
      <c r="BM32" s="181">
        <f>J32</f>
        <v>135</v>
      </c>
      <c r="BN32" s="181">
        <f>K32</f>
        <v>168</v>
      </c>
      <c r="BO32" s="181"/>
      <c r="BP32" s="181"/>
      <c r="BQ32" s="181">
        <f>N32</f>
        <v>312</v>
      </c>
      <c r="BR32" s="182">
        <f>O32</f>
        <v>380</v>
      </c>
      <c r="BS32" s="182">
        <f>P32</f>
        <v>449</v>
      </c>
      <c r="BT32" s="182">
        <f>Q32</f>
        <v>530</v>
      </c>
      <c r="BU32" s="182">
        <f t="shared" ref="BU32:BZ32" si="44">R32</f>
        <v>588</v>
      </c>
      <c r="BV32" s="182">
        <f t="shared" si="44"/>
        <v>649</v>
      </c>
      <c r="BW32" s="182">
        <f t="shared" si="44"/>
        <v>723</v>
      </c>
      <c r="BX32" s="182">
        <f t="shared" si="44"/>
        <v>775</v>
      </c>
      <c r="BY32" s="182">
        <f t="shared" si="44"/>
        <v>817</v>
      </c>
      <c r="BZ32" s="182">
        <f t="shared" si="44"/>
        <v>869</v>
      </c>
      <c r="CA32" s="181"/>
      <c r="CB32" s="181"/>
      <c r="CC32" s="181"/>
      <c r="CD32" s="181"/>
      <c r="CE32" s="181"/>
      <c r="CF32" s="181"/>
      <c r="CG32" s="183"/>
      <c r="CH32" s="160"/>
      <c r="CI32" s="32" t="s">
        <v>30</v>
      </c>
      <c r="CJ32" s="18">
        <v>14.2</v>
      </c>
      <c r="CK32" s="18">
        <v>23</v>
      </c>
      <c r="CL32" s="18">
        <v>47</v>
      </c>
      <c r="CM32" s="5">
        <v>106</v>
      </c>
      <c r="CN32" s="18">
        <v>133</v>
      </c>
      <c r="CO32" s="18">
        <v>190</v>
      </c>
      <c r="CP32" s="18">
        <v>228</v>
      </c>
      <c r="CQ32" s="18">
        <v>273</v>
      </c>
      <c r="CR32" s="18">
        <v>318</v>
      </c>
      <c r="CS32" s="5">
        <v>391</v>
      </c>
      <c r="CT32" s="5">
        <v>448</v>
      </c>
      <c r="CU32" s="5">
        <v>507</v>
      </c>
      <c r="CV32" s="49">
        <v>579</v>
      </c>
      <c r="CW32" s="5">
        <v>658</v>
      </c>
      <c r="CX32" s="151">
        <v>740</v>
      </c>
      <c r="CY32" s="5">
        <v>814</v>
      </c>
      <c r="CZ32" s="5">
        <v>872</v>
      </c>
      <c r="DA32" s="5">
        <v>947</v>
      </c>
      <c r="DB32" s="5">
        <v>1010</v>
      </c>
      <c r="DC32" s="5">
        <v>1054</v>
      </c>
      <c r="DD32" s="5">
        <v>1114</v>
      </c>
      <c r="DE32" s="5">
        <v>1135</v>
      </c>
      <c r="DF32" s="5">
        <v>1157</v>
      </c>
      <c r="DG32" s="5">
        <v>1168</v>
      </c>
      <c r="DH32" s="5">
        <v>1181</v>
      </c>
      <c r="DI32" s="5">
        <v>1191</v>
      </c>
      <c r="DJ32" s="5">
        <v>1212</v>
      </c>
      <c r="DK32" s="5">
        <v>1226</v>
      </c>
      <c r="DL32" s="152">
        <f t="shared" si="39"/>
        <v>8.8000000000000007</v>
      </c>
      <c r="DM32" s="152">
        <f t="shared" si="39"/>
        <v>24</v>
      </c>
      <c r="DN32" s="152">
        <f t="shared" si="39"/>
        <v>59</v>
      </c>
      <c r="DO32" s="152">
        <f t="shared" si="39"/>
        <v>27</v>
      </c>
      <c r="DP32" s="152">
        <f t="shared" si="39"/>
        <v>57</v>
      </c>
      <c r="DQ32" s="152">
        <f t="shared" si="39"/>
        <v>38</v>
      </c>
      <c r="DR32" s="152">
        <f t="shared" si="39"/>
        <v>45</v>
      </c>
      <c r="DS32" s="152">
        <f t="shared" si="39"/>
        <v>45</v>
      </c>
      <c r="DT32" s="152">
        <f t="shared" si="39"/>
        <v>73</v>
      </c>
      <c r="DU32" s="146">
        <f t="shared" si="39"/>
        <v>57</v>
      </c>
      <c r="DV32" s="146">
        <f t="shared" si="39"/>
        <v>59</v>
      </c>
      <c r="DW32" s="146">
        <f t="shared" si="39"/>
        <v>72</v>
      </c>
      <c r="DX32" s="146">
        <f t="shared" si="39"/>
        <v>79</v>
      </c>
      <c r="DY32" s="146">
        <f t="shared" si="39"/>
        <v>82</v>
      </c>
      <c r="DZ32" s="146">
        <f t="shared" si="39"/>
        <v>74</v>
      </c>
      <c r="EA32" s="146">
        <f t="shared" si="39"/>
        <v>58</v>
      </c>
      <c r="EB32" s="146">
        <f t="shared" si="40"/>
        <v>75</v>
      </c>
      <c r="EC32" s="146">
        <f t="shared" si="40"/>
        <v>63</v>
      </c>
      <c r="ED32" s="146">
        <f t="shared" si="40"/>
        <v>44</v>
      </c>
      <c r="EE32" s="146">
        <f t="shared" si="40"/>
        <v>60</v>
      </c>
      <c r="EF32" s="146">
        <f t="shared" si="40"/>
        <v>21</v>
      </c>
      <c r="EG32" s="146">
        <f t="shared" si="40"/>
        <v>22</v>
      </c>
      <c r="EH32" s="146">
        <f t="shared" si="40"/>
        <v>11</v>
      </c>
      <c r="EI32" s="146">
        <f t="shared" si="40"/>
        <v>13</v>
      </c>
      <c r="EJ32" s="146">
        <f t="shared" si="40"/>
        <v>10</v>
      </c>
      <c r="EK32" s="146">
        <f t="shared" si="40"/>
        <v>21</v>
      </c>
      <c r="EL32" s="146">
        <f t="shared" si="40"/>
        <v>14</v>
      </c>
      <c r="EM32" s="435"/>
      <c r="EN32" s="435"/>
      <c r="EO32" s="435"/>
      <c r="EP32" s="435"/>
      <c r="EQ32" s="435"/>
      <c r="ER32" s="435"/>
      <c r="ES32" s="435"/>
      <c r="ET32" s="435"/>
      <c r="EU32" s="435"/>
      <c r="EV32" s="435"/>
      <c r="EW32" s="435"/>
      <c r="EX32" s="435"/>
      <c r="EY32" s="435"/>
      <c r="EZ32" s="435"/>
      <c r="FA32" s="435"/>
      <c r="FB32" s="435"/>
      <c r="FC32" s="435"/>
      <c r="FD32" s="435"/>
      <c r="FE32" s="435"/>
      <c r="FF32" s="435"/>
      <c r="FG32" s="435"/>
      <c r="FH32" s="435"/>
      <c r="FI32" s="435"/>
      <c r="FJ32" s="435"/>
      <c r="FK32" s="435"/>
      <c r="FL32" s="435"/>
      <c r="FM32" s="435"/>
      <c r="FN32" s="435"/>
      <c r="FO32" s="160"/>
    </row>
    <row r="33" spans="2:171" ht="14.65" thickBot="1" x14ac:dyDescent="0.5">
      <c r="B33" s="440" t="s">
        <v>53</v>
      </c>
      <c r="C33" s="441"/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1"/>
      <c r="AP33" s="441"/>
      <c r="AQ33" s="441"/>
      <c r="AR33" s="441"/>
      <c r="AS33" s="441"/>
      <c r="AT33" s="441"/>
      <c r="AU33" s="441"/>
      <c r="AV33" s="441"/>
      <c r="AW33" s="441"/>
      <c r="AX33" s="441"/>
      <c r="AY33" s="441"/>
      <c r="AZ33" s="441"/>
      <c r="BA33" s="441"/>
      <c r="BB33" s="441"/>
      <c r="BC33" s="441"/>
      <c r="BD33" s="441"/>
      <c r="BE33" s="441"/>
      <c r="BF33" s="441"/>
      <c r="BG33" s="441"/>
      <c r="BH33" s="441"/>
      <c r="BI33" s="441"/>
      <c r="BJ33" s="441"/>
      <c r="BK33" s="441"/>
      <c r="BL33" s="441"/>
      <c r="BM33" s="441"/>
      <c r="BN33" s="441"/>
      <c r="BO33" s="441"/>
      <c r="BP33" s="441"/>
      <c r="BQ33" s="441"/>
      <c r="BR33" s="441"/>
      <c r="BS33" s="441"/>
      <c r="BT33" s="441"/>
      <c r="BU33" s="441"/>
      <c r="BV33" s="441"/>
      <c r="BW33" s="441"/>
      <c r="BX33" s="441"/>
      <c r="BY33" s="441"/>
      <c r="BZ33" s="441"/>
      <c r="CA33" s="441"/>
      <c r="CB33" s="441"/>
      <c r="CC33" s="441"/>
      <c r="CD33" s="441"/>
      <c r="CE33" s="441"/>
      <c r="CF33" s="441"/>
      <c r="CG33" s="480"/>
      <c r="CH33" s="160"/>
      <c r="CI33" s="32" t="s">
        <v>58</v>
      </c>
      <c r="CJ33" s="18">
        <v>13.9</v>
      </c>
      <c r="CK33" s="18">
        <v>24</v>
      </c>
      <c r="CL33" s="18">
        <v>49</v>
      </c>
      <c r="CM33" s="5">
        <v>106</v>
      </c>
      <c r="CN33" s="18">
        <v>136</v>
      </c>
      <c r="CO33" s="18">
        <v>194</v>
      </c>
      <c r="CP33" s="18">
        <v>240</v>
      </c>
      <c r="CQ33" s="18">
        <v>288</v>
      </c>
      <c r="CR33" s="18">
        <v>336</v>
      </c>
      <c r="CS33" s="5">
        <v>410</v>
      </c>
      <c r="CT33" s="5">
        <v>467</v>
      </c>
      <c r="CU33" s="5">
        <v>528</v>
      </c>
      <c r="CV33" s="49">
        <v>601</v>
      </c>
      <c r="CW33" s="5">
        <v>677</v>
      </c>
      <c r="CX33" s="151">
        <v>753</v>
      </c>
      <c r="CY33" s="5">
        <v>832</v>
      </c>
      <c r="CZ33" s="5">
        <v>891</v>
      </c>
      <c r="DA33" s="5">
        <v>970</v>
      </c>
      <c r="DB33" s="5">
        <v>1037</v>
      </c>
      <c r="DC33" s="5">
        <v>1082</v>
      </c>
      <c r="DD33" s="5">
        <v>1146</v>
      </c>
      <c r="DE33" s="5">
        <v>1169</v>
      </c>
      <c r="DF33" s="5">
        <v>1193</v>
      </c>
      <c r="DG33" s="5">
        <v>1208</v>
      </c>
      <c r="DH33" s="5">
        <v>1220</v>
      </c>
      <c r="DI33" s="5">
        <v>1231</v>
      </c>
      <c r="DJ33" s="5">
        <v>1249</v>
      </c>
      <c r="DK33" s="5">
        <v>1265</v>
      </c>
      <c r="DL33" s="152">
        <f t="shared" si="39"/>
        <v>10.1</v>
      </c>
      <c r="DM33" s="152">
        <f t="shared" si="39"/>
        <v>25</v>
      </c>
      <c r="DN33" s="152">
        <f t="shared" si="39"/>
        <v>57</v>
      </c>
      <c r="DO33" s="152">
        <f t="shared" si="39"/>
        <v>30</v>
      </c>
      <c r="DP33" s="152">
        <f t="shared" si="39"/>
        <v>58</v>
      </c>
      <c r="DQ33" s="152">
        <f t="shared" si="39"/>
        <v>46</v>
      </c>
      <c r="DR33" s="152">
        <f t="shared" si="39"/>
        <v>48</v>
      </c>
      <c r="DS33" s="152">
        <f t="shared" si="39"/>
        <v>48</v>
      </c>
      <c r="DT33" s="152">
        <f t="shared" si="39"/>
        <v>74</v>
      </c>
      <c r="DU33" s="146">
        <f t="shared" si="39"/>
        <v>57</v>
      </c>
      <c r="DV33" s="146">
        <f t="shared" si="39"/>
        <v>61</v>
      </c>
      <c r="DW33" s="146">
        <f t="shared" si="39"/>
        <v>73</v>
      </c>
      <c r="DX33" s="146">
        <f t="shared" si="39"/>
        <v>76</v>
      </c>
      <c r="DY33" s="146">
        <f t="shared" si="39"/>
        <v>76</v>
      </c>
      <c r="DZ33" s="146">
        <f t="shared" si="39"/>
        <v>79</v>
      </c>
      <c r="EA33" s="146">
        <f t="shared" si="39"/>
        <v>59</v>
      </c>
      <c r="EB33" s="146">
        <f t="shared" si="40"/>
        <v>79</v>
      </c>
      <c r="EC33" s="146">
        <f t="shared" si="40"/>
        <v>67</v>
      </c>
      <c r="ED33" s="146">
        <f t="shared" si="40"/>
        <v>45</v>
      </c>
      <c r="EE33" s="146">
        <f t="shared" si="40"/>
        <v>64</v>
      </c>
      <c r="EF33" s="146">
        <f t="shared" si="40"/>
        <v>23</v>
      </c>
      <c r="EG33" s="146">
        <f t="shared" si="40"/>
        <v>24</v>
      </c>
      <c r="EH33" s="146">
        <f t="shared" si="40"/>
        <v>15</v>
      </c>
      <c r="EI33" s="146">
        <f t="shared" si="40"/>
        <v>12</v>
      </c>
      <c r="EJ33" s="146">
        <f t="shared" si="40"/>
        <v>11</v>
      </c>
      <c r="EK33" s="146">
        <f t="shared" si="40"/>
        <v>18</v>
      </c>
      <c r="EL33" s="146">
        <f t="shared" si="40"/>
        <v>16</v>
      </c>
      <c r="EM33" s="435"/>
      <c r="EN33" s="435"/>
      <c r="EO33" s="435"/>
      <c r="EP33" s="435"/>
      <c r="EQ33" s="435"/>
      <c r="ER33" s="435"/>
      <c r="ES33" s="435"/>
      <c r="ET33" s="435"/>
      <c r="EU33" s="435"/>
      <c r="EV33" s="435"/>
      <c r="EW33" s="435"/>
      <c r="EX33" s="435"/>
      <c r="EY33" s="435"/>
      <c r="EZ33" s="435"/>
      <c r="FA33" s="435"/>
      <c r="FB33" s="435"/>
      <c r="FC33" s="435"/>
      <c r="FD33" s="435"/>
      <c r="FE33" s="435"/>
      <c r="FF33" s="435"/>
      <c r="FG33" s="435"/>
      <c r="FH33" s="435"/>
      <c r="FI33" s="435"/>
      <c r="FJ33" s="435"/>
      <c r="FK33" s="435"/>
      <c r="FL33" s="435"/>
      <c r="FM33" s="435"/>
      <c r="FN33" s="435"/>
    </row>
    <row r="34" spans="2:171" x14ac:dyDescent="0.45">
      <c r="B34" s="29" t="s">
        <v>9</v>
      </c>
      <c r="C34" s="33">
        <v>13.7</v>
      </c>
      <c r="D34" s="33">
        <v>28</v>
      </c>
      <c r="E34" s="33">
        <v>50</v>
      </c>
      <c r="F34" s="24">
        <v>109</v>
      </c>
      <c r="G34" s="33">
        <v>146</v>
      </c>
      <c r="H34" s="33">
        <v>198</v>
      </c>
      <c r="I34" s="33">
        <v>247</v>
      </c>
      <c r="J34" s="33">
        <v>292</v>
      </c>
      <c r="K34" s="24">
        <v>341</v>
      </c>
      <c r="L34" s="33">
        <v>415</v>
      </c>
      <c r="M34" s="24">
        <v>474</v>
      </c>
      <c r="N34" s="24">
        <v>537</v>
      </c>
      <c r="O34" s="24">
        <v>610</v>
      </c>
      <c r="P34" s="34">
        <v>690</v>
      </c>
      <c r="Q34" s="34">
        <v>774</v>
      </c>
      <c r="R34" s="34">
        <v>842</v>
      </c>
      <c r="S34" s="34">
        <v>901</v>
      </c>
      <c r="T34" s="34">
        <v>983</v>
      </c>
      <c r="U34" s="34">
        <v>1049</v>
      </c>
      <c r="V34" s="34">
        <v>1094</v>
      </c>
      <c r="W34" s="34">
        <v>1160</v>
      </c>
      <c r="X34" s="34">
        <v>1182</v>
      </c>
      <c r="Y34" s="34">
        <v>1205</v>
      </c>
      <c r="Z34" s="34">
        <v>1219</v>
      </c>
      <c r="AA34" s="34">
        <v>1232</v>
      </c>
      <c r="AB34" s="34">
        <v>1245</v>
      </c>
      <c r="AC34" s="34">
        <v>1264</v>
      </c>
      <c r="AD34" s="34">
        <v>1278</v>
      </c>
      <c r="AE34" s="159">
        <f t="shared" ref="AE34:AT36" si="45">D34-C34</f>
        <v>14.3</v>
      </c>
      <c r="AF34" s="159">
        <f t="shared" si="45"/>
        <v>22</v>
      </c>
      <c r="AG34" s="159">
        <f t="shared" si="45"/>
        <v>59</v>
      </c>
      <c r="AH34" s="159">
        <f t="shared" si="45"/>
        <v>37</v>
      </c>
      <c r="AI34" s="159">
        <f t="shared" si="45"/>
        <v>52</v>
      </c>
      <c r="AJ34" s="159">
        <f t="shared" si="45"/>
        <v>49</v>
      </c>
      <c r="AK34" s="159">
        <f t="shared" si="45"/>
        <v>45</v>
      </c>
      <c r="AL34" s="159">
        <f t="shared" si="45"/>
        <v>49</v>
      </c>
      <c r="AM34" s="159">
        <f t="shared" si="45"/>
        <v>74</v>
      </c>
      <c r="AN34" s="159">
        <f t="shared" si="45"/>
        <v>59</v>
      </c>
      <c r="AO34" s="159">
        <f t="shared" si="45"/>
        <v>63</v>
      </c>
      <c r="AP34" s="159">
        <f t="shared" si="45"/>
        <v>73</v>
      </c>
      <c r="AQ34" s="159">
        <f t="shared" si="45"/>
        <v>80</v>
      </c>
      <c r="AR34" s="159">
        <f t="shared" si="45"/>
        <v>84</v>
      </c>
      <c r="AS34" s="159">
        <f t="shared" si="45"/>
        <v>68</v>
      </c>
      <c r="AT34" s="159">
        <f t="shared" si="45"/>
        <v>59</v>
      </c>
      <c r="AU34" s="159">
        <f t="shared" ref="AU34:BE36" si="46">T34-S34</f>
        <v>82</v>
      </c>
      <c r="AV34" s="159">
        <f t="shared" si="46"/>
        <v>66</v>
      </c>
      <c r="AW34" s="159">
        <f t="shared" si="46"/>
        <v>45</v>
      </c>
      <c r="AX34" s="159">
        <f t="shared" si="46"/>
        <v>66</v>
      </c>
      <c r="AY34" s="159">
        <f t="shared" si="46"/>
        <v>22</v>
      </c>
      <c r="AZ34" s="159">
        <f t="shared" si="46"/>
        <v>23</v>
      </c>
      <c r="BA34" s="159">
        <f t="shared" si="46"/>
        <v>14</v>
      </c>
      <c r="BB34" s="159">
        <f t="shared" si="46"/>
        <v>13</v>
      </c>
      <c r="BC34" s="159">
        <f t="shared" si="46"/>
        <v>13</v>
      </c>
      <c r="BD34" s="159">
        <f t="shared" si="46"/>
        <v>19</v>
      </c>
      <c r="BE34" s="159">
        <f t="shared" si="46"/>
        <v>14</v>
      </c>
      <c r="BF34" s="428">
        <f t="shared" ref="BF34:CG34" si="47">AVERAGE(C34:C36)</f>
        <v>10.299999999999999</v>
      </c>
      <c r="BG34" s="428">
        <f t="shared" si="47"/>
        <v>21.666666666666668</v>
      </c>
      <c r="BH34" s="428">
        <f t="shared" si="47"/>
        <v>40.333333333333336</v>
      </c>
      <c r="BI34" s="427">
        <f t="shared" si="47"/>
        <v>99.333333333333329</v>
      </c>
      <c r="BJ34" s="427">
        <f t="shared" si="47"/>
        <v>131.66666666666666</v>
      </c>
      <c r="BK34" s="427">
        <f t="shared" si="47"/>
        <v>182</v>
      </c>
      <c r="BL34" s="427">
        <f t="shared" si="47"/>
        <v>225</v>
      </c>
      <c r="BM34" s="427">
        <f t="shared" si="47"/>
        <v>267</v>
      </c>
      <c r="BN34" s="427">
        <f t="shared" si="47"/>
        <v>312</v>
      </c>
      <c r="BO34" s="427">
        <f t="shared" si="47"/>
        <v>381.66666666666669</v>
      </c>
      <c r="BP34" s="427">
        <f t="shared" si="47"/>
        <v>438.66666666666669</v>
      </c>
      <c r="BQ34" s="427">
        <f t="shared" si="47"/>
        <v>497.33333333333331</v>
      </c>
      <c r="BR34" s="427">
        <f t="shared" si="47"/>
        <v>568.33333333333337</v>
      </c>
      <c r="BS34" s="427">
        <f t="shared" si="47"/>
        <v>646.33333333333337</v>
      </c>
      <c r="BT34" s="427">
        <f t="shared" si="47"/>
        <v>726.33333333333337</v>
      </c>
      <c r="BU34" s="427">
        <f t="shared" si="47"/>
        <v>792.66666666666663</v>
      </c>
      <c r="BV34" s="427">
        <f t="shared" si="47"/>
        <v>850</v>
      </c>
      <c r="BW34" s="427">
        <f t="shared" si="47"/>
        <v>927.33333333333337</v>
      </c>
      <c r="BX34" s="427">
        <f t="shared" si="47"/>
        <v>990.33333333333337</v>
      </c>
      <c r="BY34" s="427">
        <f t="shared" si="47"/>
        <v>1031.6666666666667</v>
      </c>
      <c r="BZ34" s="427">
        <f t="shared" si="47"/>
        <v>1097</v>
      </c>
      <c r="CA34" s="427">
        <f t="shared" si="47"/>
        <v>1115</v>
      </c>
      <c r="CB34" s="427">
        <f t="shared" si="47"/>
        <v>1134.3333333333333</v>
      </c>
      <c r="CC34" s="427">
        <f t="shared" si="47"/>
        <v>1146.6666666666667</v>
      </c>
      <c r="CD34" s="427">
        <f t="shared" si="47"/>
        <v>1159</v>
      </c>
      <c r="CE34" s="427">
        <f t="shared" si="47"/>
        <v>1171.3333333333333</v>
      </c>
      <c r="CF34" s="427">
        <f t="shared" si="47"/>
        <v>1190.3333333333333</v>
      </c>
      <c r="CG34" s="430">
        <f t="shared" si="47"/>
        <v>1204.6666666666667</v>
      </c>
      <c r="CH34" s="160"/>
      <c r="CI34" s="32" t="s">
        <v>31</v>
      </c>
      <c r="CJ34" s="18">
        <v>15.2</v>
      </c>
      <c r="CK34" s="18">
        <v>2</v>
      </c>
      <c r="CL34" s="18">
        <v>49</v>
      </c>
      <c r="CM34" s="5">
        <v>107</v>
      </c>
      <c r="CN34" s="18">
        <v>134</v>
      </c>
      <c r="CO34" s="18">
        <v>192</v>
      </c>
      <c r="CP34" s="18">
        <v>232</v>
      </c>
      <c r="CQ34" s="18">
        <v>279</v>
      </c>
      <c r="CR34" s="18">
        <v>327</v>
      </c>
      <c r="CS34" s="5">
        <v>400</v>
      </c>
      <c r="CT34" s="5">
        <v>458</v>
      </c>
      <c r="CU34" s="5">
        <v>521</v>
      </c>
      <c r="CV34" s="49">
        <v>595</v>
      </c>
      <c r="CW34" s="5">
        <v>673</v>
      </c>
      <c r="CX34" s="151">
        <v>756</v>
      </c>
      <c r="CY34" s="5">
        <v>835</v>
      </c>
      <c r="CZ34" s="5">
        <v>898</v>
      </c>
      <c r="DA34" s="5">
        <v>978</v>
      </c>
      <c r="DB34" s="5">
        <v>1047</v>
      </c>
      <c r="DC34" s="5">
        <v>1097</v>
      </c>
      <c r="DD34" s="5">
        <v>1159</v>
      </c>
      <c r="DE34" s="5">
        <v>1184</v>
      </c>
      <c r="DF34" s="5">
        <v>1208</v>
      </c>
      <c r="DG34" s="5">
        <v>1221</v>
      </c>
      <c r="DH34" s="5">
        <v>1234</v>
      </c>
      <c r="DI34" s="5">
        <v>1244</v>
      </c>
      <c r="DJ34" s="5">
        <v>1262</v>
      </c>
      <c r="DK34" s="5">
        <v>1276</v>
      </c>
      <c r="DL34" s="152">
        <f t="shared" si="39"/>
        <v>-13.2</v>
      </c>
      <c r="DM34" s="152">
        <f t="shared" si="39"/>
        <v>47</v>
      </c>
      <c r="DN34" s="152">
        <f t="shared" si="39"/>
        <v>58</v>
      </c>
      <c r="DO34" s="152">
        <f t="shared" si="39"/>
        <v>27</v>
      </c>
      <c r="DP34" s="152">
        <f t="shared" si="39"/>
        <v>58</v>
      </c>
      <c r="DQ34" s="152">
        <f t="shared" si="39"/>
        <v>40</v>
      </c>
      <c r="DR34" s="152">
        <f t="shared" si="39"/>
        <v>47</v>
      </c>
      <c r="DS34" s="152">
        <f t="shared" si="39"/>
        <v>48</v>
      </c>
      <c r="DT34" s="152">
        <f t="shared" si="39"/>
        <v>73</v>
      </c>
      <c r="DU34" s="146">
        <f t="shared" si="39"/>
        <v>58</v>
      </c>
      <c r="DV34" s="146">
        <f t="shared" si="39"/>
        <v>63</v>
      </c>
      <c r="DW34" s="146">
        <f t="shared" si="39"/>
        <v>74</v>
      </c>
      <c r="DX34" s="146">
        <f t="shared" si="39"/>
        <v>78</v>
      </c>
      <c r="DY34" s="146">
        <f t="shared" si="39"/>
        <v>83</v>
      </c>
      <c r="DZ34" s="146">
        <f t="shared" si="39"/>
        <v>79</v>
      </c>
      <c r="EA34" s="146">
        <f t="shared" si="39"/>
        <v>63</v>
      </c>
      <c r="EB34" s="146">
        <f t="shared" si="40"/>
        <v>80</v>
      </c>
      <c r="EC34" s="146">
        <f t="shared" si="40"/>
        <v>69</v>
      </c>
      <c r="ED34" s="146">
        <f t="shared" si="40"/>
        <v>50</v>
      </c>
      <c r="EE34" s="146">
        <f t="shared" si="40"/>
        <v>62</v>
      </c>
      <c r="EF34" s="146">
        <f t="shared" si="40"/>
        <v>25</v>
      </c>
      <c r="EG34" s="146">
        <f t="shared" si="40"/>
        <v>24</v>
      </c>
      <c r="EH34" s="146">
        <f t="shared" si="40"/>
        <v>13</v>
      </c>
      <c r="EI34" s="146">
        <f t="shared" si="40"/>
        <v>13</v>
      </c>
      <c r="EJ34" s="146">
        <f t="shared" si="40"/>
        <v>10</v>
      </c>
      <c r="EK34" s="146">
        <f t="shared" si="40"/>
        <v>18</v>
      </c>
      <c r="EL34" s="146">
        <f t="shared" si="40"/>
        <v>14</v>
      </c>
      <c r="EM34" s="435"/>
      <c r="EN34" s="435"/>
      <c r="EO34" s="435"/>
      <c r="EP34" s="435"/>
      <c r="EQ34" s="435"/>
      <c r="ER34" s="435"/>
      <c r="ES34" s="435"/>
      <c r="ET34" s="435"/>
      <c r="EU34" s="435"/>
      <c r="EV34" s="435"/>
      <c r="EW34" s="435"/>
      <c r="EX34" s="435"/>
      <c r="EY34" s="435"/>
      <c r="EZ34" s="435"/>
      <c r="FA34" s="435"/>
      <c r="FB34" s="435"/>
      <c r="FC34" s="435"/>
      <c r="FD34" s="435"/>
      <c r="FE34" s="435"/>
      <c r="FF34" s="435"/>
      <c r="FG34" s="435"/>
      <c r="FH34" s="435"/>
      <c r="FI34" s="435"/>
      <c r="FJ34" s="435"/>
      <c r="FK34" s="435"/>
      <c r="FL34" s="435"/>
      <c r="FM34" s="435"/>
      <c r="FN34" s="435"/>
      <c r="FO34" s="160"/>
    </row>
    <row r="35" spans="2:171" ht="14.65" thickBot="1" x14ac:dyDescent="0.5">
      <c r="B35" s="29" t="s">
        <v>8</v>
      </c>
      <c r="C35" s="18">
        <v>15.1</v>
      </c>
      <c r="D35" s="18">
        <v>28</v>
      </c>
      <c r="E35" s="18">
        <v>50</v>
      </c>
      <c r="F35" s="5">
        <v>114</v>
      </c>
      <c r="G35" s="18">
        <v>152</v>
      </c>
      <c r="H35" s="18">
        <v>208</v>
      </c>
      <c r="I35" s="18">
        <v>260</v>
      </c>
      <c r="J35" s="18">
        <v>312</v>
      </c>
      <c r="K35" s="5">
        <v>362</v>
      </c>
      <c r="L35" s="18">
        <v>437</v>
      </c>
      <c r="M35" s="5">
        <v>505</v>
      </c>
      <c r="N35" s="24">
        <v>572</v>
      </c>
      <c r="O35" s="5">
        <v>651</v>
      </c>
      <c r="P35" s="34">
        <v>738</v>
      </c>
      <c r="Q35" s="34">
        <v>828</v>
      </c>
      <c r="R35" s="34">
        <v>902</v>
      </c>
      <c r="S35" s="34">
        <v>964</v>
      </c>
      <c r="T35" s="34">
        <v>1048</v>
      </c>
      <c r="U35" s="34">
        <v>1119</v>
      </c>
      <c r="V35" s="34">
        <v>1166</v>
      </c>
      <c r="W35" s="34">
        <v>1238</v>
      </c>
      <c r="X35" s="34">
        <v>1261</v>
      </c>
      <c r="Y35" s="34">
        <v>1286</v>
      </c>
      <c r="Z35" s="34">
        <v>1300</v>
      </c>
      <c r="AA35" s="34">
        <v>1314</v>
      </c>
      <c r="AB35" s="34">
        <v>1331</v>
      </c>
      <c r="AC35" s="34">
        <v>1351</v>
      </c>
      <c r="AD35" s="34">
        <v>1367</v>
      </c>
      <c r="AE35" s="159">
        <f t="shared" si="45"/>
        <v>12.9</v>
      </c>
      <c r="AF35" s="159">
        <f t="shared" si="45"/>
        <v>22</v>
      </c>
      <c r="AG35" s="159">
        <f t="shared" si="45"/>
        <v>64</v>
      </c>
      <c r="AH35" s="159">
        <f t="shared" si="45"/>
        <v>38</v>
      </c>
      <c r="AI35" s="159">
        <f t="shared" si="45"/>
        <v>56</v>
      </c>
      <c r="AJ35" s="159">
        <f t="shared" si="45"/>
        <v>52</v>
      </c>
      <c r="AK35" s="159">
        <f t="shared" si="45"/>
        <v>52</v>
      </c>
      <c r="AL35" s="159">
        <f t="shared" si="45"/>
        <v>50</v>
      </c>
      <c r="AM35" s="159">
        <f t="shared" si="45"/>
        <v>75</v>
      </c>
      <c r="AN35" s="159">
        <f t="shared" si="45"/>
        <v>68</v>
      </c>
      <c r="AO35" s="159">
        <f t="shared" si="45"/>
        <v>67</v>
      </c>
      <c r="AP35" s="159">
        <f t="shared" si="45"/>
        <v>79</v>
      </c>
      <c r="AQ35" s="159">
        <f t="shared" si="45"/>
        <v>87</v>
      </c>
      <c r="AR35" s="159">
        <f t="shared" si="45"/>
        <v>90</v>
      </c>
      <c r="AS35" s="159">
        <f t="shared" si="45"/>
        <v>74</v>
      </c>
      <c r="AT35" s="159">
        <f t="shared" si="45"/>
        <v>62</v>
      </c>
      <c r="AU35" s="159">
        <f t="shared" si="46"/>
        <v>84</v>
      </c>
      <c r="AV35" s="159">
        <f t="shared" si="46"/>
        <v>71</v>
      </c>
      <c r="AW35" s="159">
        <f t="shared" si="46"/>
        <v>47</v>
      </c>
      <c r="AX35" s="159">
        <f t="shared" si="46"/>
        <v>72</v>
      </c>
      <c r="AY35" s="159">
        <f t="shared" si="46"/>
        <v>23</v>
      </c>
      <c r="AZ35" s="159">
        <f t="shared" si="46"/>
        <v>25</v>
      </c>
      <c r="BA35" s="159">
        <f t="shared" si="46"/>
        <v>14</v>
      </c>
      <c r="BB35" s="159">
        <f t="shared" si="46"/>
        <v>14</v>
      </c>
      <c r="BC35" s="159">
        <f t="shared" si="46"/>
        <v>17</v>
      </c>
      <c r="BD35" s="159">
        <f t="shared" si="46"/>
        <v>20</v>
      </c>
      <c r="BE35" s="159">
        <f t="shared" si="46"/>
        <v>16</v>
      </c>
      <c r="BF35" s="428"/>
      <c r="BG35" s="428"/>
      <c r="BH35" s="428"/>
      <c r="BI35" s="428"/>
      <c r="BJ35" s="428"/>
      <c r="BK35" s="428"/>
      <c r="BL35" s="428"/>
      <c r="BM35" s="428"/>
      <c r="BN35" s="428"/>
      <c r="BO35" s="428"/>
      <c r="BP35" s="428"/>
      <c r="BQ35" s="428"/>
      <c r="BR35" s="428"/>
      <c r="BS35" s="428"/>
      <c r="BT35" s="428"/>
      <c r="BU35" s="428"/>
      <c r="BV35" s="428"/>
      <c r="BW35" s="428"/>
      <c r="BX35" s="428"/>
      <c r="BY35" s="428"/>
      <c r="BZ35" s="428"/>
      <c r="CA35" s="428"/>
      <c r="CB35" s="428"/>
      <c r="CC35" s="428"/>
      <c r="CD35" s="428"/>
      <c r="CE35" s="428"/>
      <c r="CF35" s="428"/>
      <c r="CG35" s="431"/>
      <c r="CH35" s="160"/>
      <c r="CI35" s="30" t="s">
        <v>32</v>
      </c>
      <c r="CJ35" s="21">
        <v>11.1</v>
      </c>
      <c r="CK35" s="21">
        <v>19</v>
      </c>
      <c r="CL35" s="21">
        <v>40</v>
      </c>
      <c r="CM35" s="19">
        <v>96</v>
      </c>
      <c r="CN35" s="21">
        <v>125</v>
      </c>
      <c r="CO35" s="21">
        <v>176</v>
      </c>
      <c r="CP35" s="21">
        <v>217</v>
      </c>
      <c r="CQ35" s="21">
        <v>259</v>
      </c>
      <c r="CR35" s="21">
        <v>302</v>
      </c>
      <c r="CS35" s="19">
        <v>368</v>
      </c>
      <c r="CT35" s="19">
        <v>421</v>
      </c>
      <c r="CU35" s="19">
        <v>478</v>
      </c>
      <c r="CV35" s="172">
        <v>545</v>
      </c>
      <c r="CW35" s="5">
        <v>618</v>
      </c>
      <c r="CX35" s="173">
        <v>688</v>
      </c>
      <c r="CY35" s="19">
        <v>757</v>
      </c>
      <c r="CZ35" s="19">
        <v>812</v>
      </c>
      <c r="DA35" s="19">
        <v>882</v>
      </c>
      <c r="DB35" s="19">
        <v>944</v>
      </c>
      <c r="DC35" s="19">
        <v>983</v>
      </c>
      <c r="DD35" s="19">
        <v>1042</v>
      </c>
      <c r="DE35" s="19">
        <v>1061</v>
      </c>
      <c r="DF35" s="19">
        <v>1080</v>
      </c>
      <c r="DG35" s="19">
        <v>1092</v>
      </c>
      <c r="DH35" s="19">
        <v>1102</v>
      </c>
      <c r="DI35" s="19">
        <v>1113</v>
      </c>
      <c r="DJ35" s="19">
        <v>1130</v>
      </c>
      <c r="DK35" s="19">
        <v>1146</v>
      </c>
      <c r="DL35" s="174">
        <f t="shared" si="39"/>
        <v>7.9</v>
      </c>
      <c r="DM35" s="174">
        <f t="shared" si="39"/>
        <v>21</v>
      </c>
      <c r="DN35" s="174">
        <f t="shared" si="39"/>
        <v>56</v>
      </c>
      <c r="DO35" s="174">
        <f t="shared" si="39"/>
        <v>29</v>
      </c>
      <c r="DP35" s="174">
        <f t="shared" si="39"/>
        <v>51</v>
      </c>
      <c r="DQ35" s="174">
        <f t="shared" si="39"/>
        <v>41</v>
      </c>
      <c r="DR35" s="174">
        <f t="shared" si="39"/>
        <v>42</v>
      </c>
      <c r="DS35" s="174">
        <f t="shared" si="39"/>
        <v>43</v>
      </c>
      <c r="DT35" s="174">
        <f t="shared" si="39"/>
        <v>66</v>
      </c>
      <c r="DU35" s="175">
        <f t="shared" si="39"/>
        <v>53</v>
      </c>
      <c r="DV35" s="175">
        <f t="shared" si="39"/>
        <v>57</v>
      </c>
      <c r="DW35" s="175">
        <f t="shared" si="39"/>
        <v>67</v>
      </c>
      <c r="DX35" s="175">
        <f t="shared" si="39"/>
        <v>73</v>
      </c>
      <c r="DY35" s="175">
        <f t="shared" si="39"/>
        <v>70</v>
      </c>
      <c r="DZ35" s="175">
        <f t="shared" si="39"/>
        <v>69</v>
      </c>
      <c r="EA35" s="175">
        <f t="shared" si="39"/>
        <v>55</v>
      </c>
      <c r="EB35" s="175">
        <f t="shared" si="40"/>
        <v>70</v>
      </c>
      <c r="EC35" s="175">
        <f t="shared" si="40"/>
        <v>62</v>
      </c>
      <c r="ED35" s="175">
        <f t="shared" si="40"/>
        <v>39</v>
      </c>
      <c r="EE35" s="175">
        <f t="shared" si="40"/>
        <v>59</v>
      </c>
      <c r="EF35" s="175">
        <f t="shared" si="40"/>
        <v>19</v>
      </c>
      <c r="EG35" s="175">
        <f t="shared" si="40"/>
        <v>19</v>
      </c>
      <c r="EH35" s="175">
        <f t="shared" si="40"/>
        <v>12</v>
      </c>
      <c r="EI35" s="175">
        <f t="shared" si="40"/>
        <v>10</v>
      </c>
      <c r="EJ35" s="175">
        <f t="shared" si="40"/>
        <v>11</v>
      </c>
      <c r="EK35" s="175">
        <f t="shared" si="40"/>
        <v>17</v>
      </c>
      <c r="EL35" s="175">
        <f t="shared" si="40"/>
        <v>16</v>
      </c>
      <c r="EM35" s="436"/>
      <c r="EN35" s="436"/>
      <c r="EO35" s="436"/>
      <c r="EP35" s="436"/>
      <c r="EQ35" s="436"/>
      <c r="ER35" s="436"/>
      <c r="ES35" s="436"/>
      <c r="ET35" s="436"/>
      <c r="EU35" s="436"/>
      <c r="EV35" s="436"/>
      <c r="EW35" s="436"/>
      <c r="EX35" s="436"/>
      <c r="EY35" s="436"/>
      <c r="EZ35" s="436"/>
      <c r="FA35" s="436"/>
      <c r="FB35" s="436"/>
      <c r="FC35" s="436"/>
      <c r="FD35" s="436"/>
      <c r="FE35" s="436"/>
      <c r="FF35" s="436"/>
      <c r="FG35" s="436"/>
      <c r="FH35" s="436"/>
      <c r="FI35" s="436"/>
      <c r="FJ35" s="436"/>
      <c r="FK35" s="436"/>
      <c r="FL35" s="436"/>
      <c r="FM35" s="436"/>
      <c r="FN35" s="436"/>
      <c r="FO35" s="160"/>
    </row>
    <row r="36" spans="2:171" ht="14.25" customHeight="1" thickBot="1" x14ac:dyDescent="0.5">
      <c r="B36" s="169" t="s">
        <v>10</v>
      </c>
      <c r="C36" s="21">
        <v>2.1</v>
      </c>
      <c r="D36" s="21">
        <v>9</v>
      </c>
      <c r="E36" s="21">
        <v>21</v>
      </c>
      <c r="F36" s="19">
        <v>75</v>
      </c>
      <c r="G36" s="21">
        <v>97</v>
      </c>
      <c r="H36" s="21">
        <v>140</v>
      </c>
      <c r="I36" s="21">
        <v>168</v>
      </c>
      <c r="J36" s="21">
        <v>197</v>
      </c>
      <c r="K36" s="19">
        <v>233</v>
      </c>
      <c r="L36" s="21">
        <v>293</v>
      </c>
      <c r="M36" s="19">
        <v>337</v>
      </c>
      <c r="N36" s="19">
        <v>383</v>
      </c>
      <c r="O36" s="19">
        <v>444</v>
      </c>
      <c r="P36" s="34">
        <v>511</v>
      </c>
      <c r="Q36" s="170">
        <v>577</v>
      </c>
      <c r="R36" s="170">
        <v>634</v>
      </c>
      <c r="S36" s="170">
        <v>685</v>
      </c>
      <c r="T36" s="170">
        <v>751</v>
      </c>
      <c r="U36" s="170">
        <v>803</v>
      </c>
      <c r="V36" s="170">
        <v>835</v>
      </c>
      <c r="W36" s="170">
        <v>893</v>
      </c>
      <c r="X36" s="170">
        <v>902</v>
      </c>
      <c r="Y36" s="170">
        <v>912</v>
      </c>
      <c r="Z36" s="170">
        <v>921</v>
      </c>
      <c r="AA36" s="170">
        <v>931</v>
      </c>
      <c r="AB36" s="170">
        <v>938</v>
      </c>
      <c r="AC36" s="170">
        <v>956</v>
      </c>
      <c r="AD36" s="170">
        <v>969</v>
      </c>
      <c r="AE36" s="171">
        <f t="shared" si="45"/>
        <v>6.9</v>
      </c>
      <c r="AF36" s="171">
        <f t="shared" si="45"/>
        <v>12</v>
      </c>
      <c r="AG36" s="171">
        <f t="shared" si="45"/>
        <v>54</v>
      </c>
      <c r="AH36" s="171">
        <f t="shared" si="45"/>
        <v>22</v>
      </c>
      <c r="AI36" s="171">
        <f t="shared" si="45"/>
        <v>43</v>
      </c>
      <c r="AJ36" s="171">
        <f t="shared" si="45"/>
        <v>28</v>
      </c>
      <c r="AK36" s="171">
        <f t="shared" si="45"/>
        <v>29</v>
      </c>
      <c r="AL36" s="171">
        <f t="shared" si="45"/>
        <v>36</v>
      </c>
      <c r="AM36" s="171">
        <f t="shared" si="45"/>
        <v>60</v>
      </c>
      <c r="AN36" s="171">
        <f t="shared" si="45"/>
        <v>44</v>
      </c>
      <c r="AO36" s="171">
        <f t="shared" si="45"/>
        <v>46</v>
      </c>
      <c r="AP36" s="171">
        <f t="shared" si="45"/>
        <v>61</v>
      </c>
      <c r="AQ36" s="171">
        <f t="shared" si="45"/>
        <v>67</v>
      </c>
      <c r="AR36" s="171">
        <f t="shared" si="45"/>
        <v>66</v>
      </c>
      <c r="AS36" s="171">
        <f t="shared" si="45"/>
        <v>57</v>
      </c>
      <c r="AT36" s="171">
        <f t="shared" si="45"/>
        <v>51</v>
      </c>
      <c r="AU36" s="171">
        <f t="shared" si="46"/>
        <v>66</v>
      </c>
      <c r="AV36" s="171">
        <f t="shared" si="46"/>
        <v>52</v>
      </c>
      <c r="AW36" s="171">
        <f t="shared" si="46"/>
        <v>32</v>
      </c>
      <c r="AX36" s="171">
        <f t="shared" si="46"/>
        <v>58</v>
      </c>
      <c r="AY36" s="171">
        <f t="shared" si="46"/>
        <v>9</v>
      </c>
      <c r="AZ36" s="171">
        <f t="shared" si="46"/>
        <v>10</v>
      </c>
      <c r="BA36" s="171">
        <f t="shared" si="46"/>
        <v>9</v>
      </c>
      <c r="BB36" s="171">
        <f t="shared" si="46"/>
        <v>10</v>
      </c>
      <c r="BC36" s="171">
        <f t="shared" si="46"/>
        <v>7</v>
      </c>
      <c r="BD36" s="171">
        <f t="shared" si="46"/>
        <v>18</v>
      </c>
      <c r="BE36" s="171">
        <f t="shared" si="46"/>
        <v>13</v>
      </c>
      <c r="BF36" s="428"/>
      <c r="BG36" s="428"/>
      <c r="BH36" s="428"/>
      <c r="BI36" s="429"/>
      <c r="BJ36" s="429"/>
      <c r="BK36" s="429"/>
      <c r="BL36" s="429"/>
      <c r="BM36" s="429"/>
      <c r="BN36" s="429"/>
      <c r="BO36" s="429"/>
      <c r="BP36" s="429"/>
      <c r="BQ36" s="429"/>
      <c r="BR36" s="429"/>
      <c r="BS36" s="429"/>
      <c r="BT36" s="429"/>
      <c r="BU36" s="429"/>
      <c r="BV36" s="429"/>
      <c r="BW36" s="429"/>
      <c r="BX36" s="429"/>
      <c r="BY36" s="429"/>
      <c r="BZ36" s="429"/>
      <c r="CA36" s="429"/>
      <c r="CB36" s="429"/>
      <c r="CC36" s="429"/>
      <c r="CD36" s="429"/>
      <c r="CE36" s="429"/>
      <c r="CF36" s="429"/>
      <c r="CG36" s="432"/>
      <c r="CH36" s="160"/>
      <c r="CI36" s="411" t="s">
        <v>78</v>
      </c>
      <c r="CJ36" s="412"/>
      <c r="CK36" s="412"/>
      <c r="CL36" s="412"/>
      <c r="CM36" s="412"/>
      <c r="CN36" s="412"/>
      <c r="CO36" s="412"/>
      <c r="CP36" s="412"/>
      <c r="CQ36" s="412"/>
      <c r="CR36" s="412"/>
      <c r="CS36" s="412"/>
      <c r="CT36" s="412"/>
      <c r="CU36" s="412"/>
      <c r="CV36" s="412"/>
      <c r="CW36" s="412"/>
      <c r="CX36" s="412"/>
      <c r="CY36" s="412"/>
      <c r="CZ36" s="412"/>
      <c r="DA36" s="412"/>
      <c r="DB36" s="412"/>
      <c r="DC36" s="412"/>
      <c r="DD36" s="412"/>
      <c r="DE36" s="412"/>
      <c r="DF36" s="412"/>
      <c r="DG36" s="412"/>
      <c r="DH36" s="412"/>
      <c r="DI36" s="412"/>
      <c r="DJ36" s="412"/>
      <c r="DK36" s="412"/>
      <c r="DL36" s="412"/>
      <c r="DM36" s="412"/>
      <c r="DN36" s="412"/>
      <c r="DO36" s="412"/>
      <c r="DP36" s="412"/>
      <c r="DQ36" s="412"/>
      <c r="DR36" s="412"/>
      <c r="DS36" s="412"/>
      <c r="DT36" s="412"/>
      <c r="DU36" s="412"/>
      <c r="DV36" s="412"/>
      <c r="DW36" s="412"/>
      <c r="DX36" s="412"/>
      <c r="DY36" s="412"/>
      <c r="DZ36" s="412"/>
      <c r="EA36" s="412"/>
      <c r="EB36" s="412"/>
      <c r="EC36" s="412"/>
      <c r="ED36" s="412"/>
      <c r="EE36" s="412"/>
      <c r="EF36" s="412"/>
      <c r="EG36" s="412"/>
      <c r="EH36" s="412"/>
      <c r="EI36" s="412"/>
      <c r="EJ36" s="412"/>
      <c r="EK36" s="412"/>
      <c r="EL36" s="412"/>
      <c r="EM36" s="412"/>
      <c r="EN36" s="412"/>
      <c r="EO36" s="412"/>
      <c r="EP36" s="412"/>
      <c r="EQ36" s="412"/>
      <c r="ER36" s="412"/>
      <c r="ES36" s="412"/>
      <c r="ET36" s="412"/>
      <c r="EU36" s="412"/>
      <c r="EV36" s="412"/>
      <c r="EW36" s="412"/>
      <c r="EX36" s="412"/>
      <c r="EY36" s="412"/>
      <c r="EZ36" s="412"/>
      <c r="FA36" s="412"/>
      <c r="FB36" s="412"/>
      <c r="FC36" s="412"/>
      <c r="FD36" s="412"/>
      <c r="FE36" s="412"/>
      <c r="FF36" s="412"/>
      <c r="FG36" s="412"/>
      <c r="FH36" s="412"/>
      <c r="FI36" s="412"/>
      <c r="FJ36" s="412"/>
      <c r="FK36" s="412"/>
      <c r="FL36" s="412"/>
      <c r="FM36" s="412"/>
      <c r="FN36" s="413"/>
      <c r="FO36" s="160"/>
    </row>
    <row r="37" spans="2:171" ht="14.65" customHeight="1" thickBot="1" x14ac:dyDescent="0.5">
      <c r="B37" s="411" t="s">
        <v>11</v>
      </c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2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12"/>
      <c r="AD37" s="412"/>
      <c r="AE37" s="412"/>
      <c r="AF37" s="412"/>
      <c r="AG37" s="412"/>
      <c r="AH37" s="412"/>
      <c r="AI37" s="412"/>
      <c r="AJ37" s="412"/>
      <c r="AK37" s="412"/>
      <c r="AL37" s="412"/>
      <c r="AM37" s="412"/>
      <c r="AN37" s="412"/>
      <c r="AO37" s="412"/>
      <c r="AP37" s="412"/>
      <c r="AQ37" s="412"/>
      <c r="AR37" s="412"/>
      <c r="AS37" s="412"/>
      <c r="AT37" s="412"/>
      <c r="AU37" s="412"/>
      <c r="AV37" s="412"/>
      <c r="AW37" s="412"/>
      <c r="AX37" s="412"/>
      <c r="AY37" s="412"/>
      <c r="AZ37" s="412"/>
      <c r="BA37" s="412"/>
      <c r="BB37" s="412"/>
      <c r="BC37" s="412"/>
      <c r="BD37" s="412"/>
      <c r="BE37" s="412"/>
      <c r="BF37" s="412"/>
      <c r="BG37" s="412"/>
      <c r="BH37" s="412"/>
      <c r="BI37" s="412"/>
      <c r="BJ37" s="412"/>
      <c r="BK37" s="412"/>
      <c r="BL37" s="412"/>
      <c r="BM37" s="412"/>
      <c r="BN37" s="412"/>
      <c r="BO37" s="412"/>
      <c r="BP37" s="412"/>
      <c r="BQ37" s="412"/>
      <c r="BR37" s="412"/>
      <c r="BS37" s="412"/>
      <c r="BT37" s="412"/>
      <c r="BU37" s="412"/>
      <c r="BV37" s="412"/>
      <c r="BW37" s="412"/>
      <c r="BX37" s="412"/>
      <c r="BY37" s="412"/>
      <c r="BZ37" s="412"/>
      <c r="CA37" s="412"/>
      <c r="CB37" s="412"/>
      <c r="CC37" s="412"/>
      <c r="CD37" s="412"/>
      <c r="CE37" s="412"/>
      <c r="CF37" s="412"/>
      <c r="CG37" s="413"/>
      <c r="CI37" s="28" t="s">
        <v>63</v>
      </c>
      <c r="CJ37" s="33">
        <v>1.5</v>
      </c>
      <c r="CK37" s="33">
        <v>8</v>
      </c>
      <c r="CL37" s="33">
        <v>19</v>
      </c>
      <c r="CM37" s="24">
        <v>69</v>
      </c>
      <c r="CN37" s="33">
        <v>85</v>
      </c>
      <c r="CO37" s="33">
        <v>112</v>
      </c>
      <c r="CP37" s="33">
        <v>139</v>
      </c>
      <c r="CQ37" s="33">
        <v>178</v>
      </c>
      <c r="CR37" s="33">
        <v>217</v>
      </c>
      <c r="CS37" s="24">
        <v>281</v>
      </c>
      <c r="CT37" s="24">
        <v>328</v>
      </c>
      <c r="CU37" s="24">
        <v>378</v>
      </c>
      <c r="CV37" s="34">
        <v>451</v>
      </c>
      <c r="CW37" s="5">
        <v>521</v>
      </c>
      <c r="CX37" s="144">
        <v>602</v>
      </c>
      <c r="CY37" s="24">
        <v>660</v>
      </c>
      <c r="CZ37" s="24">
        <v>718</v>
      </c>
      <c r="DA37" s="24">
        <v>791</v>
      </c>
      <c r="DB37" s="24">
        <v>843</v>
      </c>
      <c r="DC37" s="24">
        <v>877</v>
      </c>
      <c r="DD37" s="24">
        <v>944</v>
      </c>
      <c r="DE37" s="24">
        <v>958</v>
      </c>
      <c r="DF37" s="24">
        <v>975</v>
      </c>
      <c r="DG37" s="24">
        <v>988</v>
      </c>
      <c r="DH37" s="24">
        <v>998</v>
      </c>
      <c r="DI37" s="24">
        <v>1013</v>
      </c>
      <c r="DJ37" s="24">
        <v>1034</v>
      </c>
      <c r="DK37" s="24">
        <v>1052</v>
      </c>
      <c r="DL37" s="145">
        <f t="shared" ref="DL37:EL41" si="48">CK37-CJ37</f>
        <v>6.5</v>
      </c>
      <c r="DM37" s="145">
        <f t="shared" si="48"/>
        <v>11</v>
      </c>
      <c r="DN37" s="145">
        <f t="shared" si="48"/>
        <v>50</v>
      </c>
      <c r="DO37" s="145">
        <f t="shared" si="48"/>
        <v>16</v>
      </c>
      <c r="DP37" s="145">
        <f t="shared" si="48"/>
        <v>27</v>
      </c>
      <c r="DQ37" s="145">
        <f t="shared" si="48"/>
        <v>27</v>
      </c>
      <c r="DR37" s="145">
        <f t="shared" si="48"/>
        <v>39</v>
      </c>
      <c r="DS37" s="145">
        <f t="shared" si="48"/>
        <v>39</v>
      </c>
      <c r="DT37" s="145">
        <f t="shared" si="48"/>
        <v>64</v>
      </c>
      <c r="DU37" s="145">
        <f t="shared" si="48"/>
        <v>47</v>
      </c>
      <c r="DV37" s="145">
        <f t="shared" si="48"/>
        <v>50</v>
      </c>
      <c r="DW37" s="145">
        <f t="shared" si="48"/>
        <v>73</v>
      </c>
      <c r="DX37" s="145">
        <f t="shared" si="48"/>
        <v>70</v>
      </c>
      <c r="DY37" s="145">
        <f t="shared" si="48"/>
        <v>81</v>
      </c>
      <c r="DZ37" s="145">
        <f t="shared" si="48"/>
        <v>58</v>
      </c>
      <c r="EA37" s="145">
        <f t="shared" si="48"/>
        <v>58</v>
      </c>
      <c r="EB37" s="145">
        <f t="shared" si="48"/>
        <v>73</v>
      </c>
      <c r="EC37" s="145">
        <f t="shared" si="48"/>
        <v>52</v>
      </c>
      <c r="ED37" s="145">
        <f t="shared" si="48"/>
        <v>34</v>
      </c>
      <c r="EE37" s="145">
        <f t="shared" si="48"/>
        <v>67</v>
      </c>
      <c r="EF37" s="145">
        <f t="shared" si="48"/>
        <v>14</v>
      </c>
      <c r="EG37" s="145">
        <f t="shared" si="48"/>
        <v>17</v>
      </c>
      <c r="EH37" s="145">
        <f t="shared" si="48"/>
        <v>13</v>
      </c>
      <c r="EI37" s="145">
        <f t="shared" si="48"/>
        <v>10</v>
      </c>
      <c r="EJ37" s="145">
        <f t="shared" si="48"/>
        <v>15</v>
      </c>
      <c r="EK37" s="145">
        <f t="shared" si="48"/>
        <v>21</v>
      </c>
      <c r="EL37" s="145">
        <f t="shared" si="48"/>
        <v>18</v>
      </c>
      <c r="EM37" s="427">
        <f>AVERAGE(CJ37:CJ41)</f>
        <v>1.4</v>
      </c>
      <c r="EN37" s="427">
        <f t="shared" ref="EN37:FN37" si="49">AVERAGE(CK37:CK41)</f>
        <v>8.4</v>
      </c>
      <c r="EO37" s="427">
        <f t="shared" si="49"/>
        <v>19.8</v>
      </c>
      <c r="EP37" s="427">
        <f t="shared" si="49"/>
        <v>69.599999999999994</v>
      </c>
      <c r="EQ37" s="427">
        <f t="shared" si="49"/>
        <v>84.8</v>
      </c>
      <c r="ER37" s="427">
        <f t="shared" si="49"/>
        <v>109.4</v>
      </c>
      <c r="ES37" s="427">
        <f t="shared" si="49"/>
        <v>135.4</v>
      </c>
      <c r="ET37" s="427">
        <f t="shared" si="49"/>
        <v>170</v>
      </c>
      <c r="EU37" s="427">
        <f t="shared" si="49"/>
        <v>206.8</v>
      </c>
      <c r="EV37" s="427">
        <f t="shared" si="49"/>
        <v>268.60000000000002</v>
      </c>
      <c r="EW37" s="427">
        <f t="shared" si="49"/>
        <v>314.60000000000002</v>
      </c>
      <c r="EX37" s="427">
        <f t="shared" si="49"/>
        <v>360.6</v>
      </c>
      <c r="EY37" s="427">
        <f t="shared" si="49"/>
        <v>427.6</v>
      </c>
      <c r="EZ37" s="427">
        <f t="shared" si="49"/>
        <v>494.6</v>
      </c>
      <c r="FA37" s="427">
        <f t="shared" si="49"/>
        <v>572.6</v>
      </c>
      <c r="FB37" s="427">
        <f t="shared" si="49"/>
        <v>627.79999999999995</v>
      </c>
      <c r="FC37" s="427">
        <f t="shared" si="49"/>
        <v>682.8</v>
      </c>
      <c r="FD37" s="427">
        <f t="shared" si="49"/>
        <v>751.4</v>
      </c>
      <c r="FE37" s="427">
        <f t="shared" si="49"/>
        <v>801.8</v>
      </c>
      <c r="FF37" s="427">
        <f t="shared" si="49"/>
        <v>835</v>
      </c>
      <c r="FG37" s="427">
        <f t="shared" si="49"/>
        <v>897.4</v>
      </c>
      <c r="FH37" s="427">
        <f t="shared" si="49"/>
        <v>912</v>
      </c>
      <c r="FI37" s="427">
        <f t="shared" si="49"/>
        <v>926.6</v>
      </c>
      <c r="FJ37" s="427">
        <f t="shared" si="49"/>
        <v>937.4</v>
      </c>
      <c r="FK37" s="427">
        <f t="shared" si="49"/>
        <v>947.4</v>
      </c>
      <c r="FL37" s="427">
        <f t="shared" si="49"/>
        <v>962</v>
      </c>
      <c r="FM37" s="427">
        <f t="shared" si="49"/>
        <v>978.2</v>
      </c>
      <c r="FN37" s="427">
        <f t="shared" si="49"/>
        <v>992.6</v>
      </c>
      <c r="FO37" s="160"/>
    </row>
    <row r="38" spans="2:171" ht="14.65" customHeight="1" x14ac:dyDescent="0.45">
      <c r="B38" s="156" t="s">
        <v>12</v>
      </c>
      <c r="C38" s="87">
        <v>11.6</v>
      </c>
      <c r="D38" s="87">
        <v>23</v>
      </c>
      <c r="E38" s="87">
        <v>47</v>
      </c>
      <c r="F38" s="88">
        <v>107</v>
      </c>
      <c r="G38" s="87">
        <v>140</v>
      </c>
      <c r="H38" s="87">
        <v>195</v>
      </c>
      <c r="I38" s="87">
        <v>240</v>
      </c>
      <c r="J38" s="87">
        <v>288</v>
      </c>
      <c r="K38" s="87">
        <v>335</v>
      </c>
      <c r="L38" s="88">
        <v>404</v>
      </c>
      <c r="M38" s="88">
        <v>461</v>
      </c>
      <c r="N38" s="88">
        <v>523</v>
      </c>
      <c r="O38" s="88">
        <v>596</v>
      </c>
      <c r="P38" s="88">
        <v>676</v>
      </c>
      <c r="Q38" s="88">
        <v>760</v>
      </c>
      <c r="R38" s="88">
        <v>834</v>
      </c>
      <c r="S38" s="88">
        <v>893</v>
      </c>
      <c r="T38" s="88">
        <v>975</v>
      </c>
      <c r="U38" s="88">
        <v>1041</v>
      </c>
      <c r="V38" s="88">
        <v>1084</v>
      </c>
      <c r="W38" s="88">
        <v>1151</v>
      </c>
      <c r="X38" s="88">
        <v>1170</v>
      </c>
      <c r="Y38" s="88">
        <v>1191</v>
      </c>
      <c r="Z38" s="88">
        <v>1203</v>
      </c>
      <c r="AA38" s="88">
        <v>1215</v>
      </c>
      <c r="AB38" s="88">
        <v>1227</v>
      </c>
      <c r="AC38" s="88">
        <v>1246</v>
      </c>
      <c r="AD38" s="88">
        <v>1260</v>
      </c>
      <c r="AE38" s="158">
        <f t="shared" ref="AE38:AT40" si="50">D38-C38</f>
        <v>11.4</v>
      </c>
      <c r="AF38" s="158">
        <f t="shared" si="50"/>
        <v>24</v>
      </c>
      <c r="AG38" s="158">
        <f t="shared" si="50"/>
        <v>60</v>
      </c>
      <c r="AH38" s="158">
        <f t="shared" si="50"/>
        <v>33</v>
      </c>
      <c r="AI38" s="158">
        <f t="shared" si="50"/>
        <v>55</v>
      </c>
      <c r="AJ38" s="158">
        <f t="shared" si="50"/>
        <v>45</v>
      </c>
      <c r="AK38" s="158">
        <f t="shared" si="50"/>
        <v>48</v>
      </c>
      <c r="AL38" s="158">
        <f t="shared" si="50"/>
        <v>47</v>
      </c>
      <c r="AM38" s="158">
        <f t="shared" si="50"/>
        <v>69</v>
      </c>
      <c r="AN38" s="158">
        <f t="shared" si="50"/>
        <v>57</v>
      </c>
      <c r="AO38" s="158">
        <f t="shared" si="50"/>
        <v>62</v>
      </c>
      <c r="AP38" s="158">
        <f t="shared" si="50"/>
        <v>73</v>
      </c>
      <c r="AQ38" s="158">
        <f t="shared" si="50"/>
        <v>80</v>
      </c>
      <c r="AR38" s="158">
        <f t="shared" si="50"/>
        <v>84</v>
      </c>
      <c r="AS38" s="158">
        <f t="shared" si="50"/>
        <v>74</v>
      </c>
      <c r="AT38" s="158">
        <f t="shared" si="50"/>
        <v>59</v>
      </c>
      <c r="AU38" s="158">
        <f t="shared" ref="AU38:BE40" si="51">T38-S38</f>
        <v>82</v>
      </c>
      <c r="AV38" s="158">
        <f t="shared" si="51"/>
        <v>66</v>
      </c>
      <c r="AW38" s="158">
        <f t="shared" si="51"/>
        <v>43</v>
      </c>
      <c r="AX38" s="158">
        <f t="shared" si="51"/>
        <v>67</v>
      </c>
      <c r="AY38" s="158">
        <f t="shared" si="51"/>
        <v>19</v>
      </c>
      <c r="AZ38" s="158">
        <f t="shared" si="51"/>
        <v>21</v>
      </c>
      <c r="BA38" s="158">
        <f t="shared" si="51"/>
        <v>12</v>
      </c>
      <c r="BB38" s="158">
        <f t="shared" si="51"/>
        <v>12</v>
      </c>
      <c r="BC38" s="158">
        <f t="shared" si="51"/>
        <v>12</v>
      </c>
      <c r="BD38" s="158">
        <f t="shared" si="51"/>
        <v>19</v>
      </c>
      <c r="BE38" s="158">
        <f t="shared" si="51"/>
        <v>14</v>
      </c>
      <c r="BF38" s="427">
        <f t="shared" ref="BF38:CG38" si="52">AVERAGE(C38:C40)</f>
        <v>13.699999999999998</v>
      </c>
      <c r="BG38" s="427">
        <f t="shared" si="52"/>
        <v>26</v>
      </c>
      <c r="BH38" s="427">
        <f t="shared" si="52"/>
        <v>49.666666666666664</v>
      </c>
      <c r="BI38" s="427">
        <f t="shared" si="52"/>
        <v>114.33333333333333</v>
      </c>
      <c r="BJ38" s="427">
        <f t="shared" si="52"/>
        <v>147.66666666666666</v>
      </c>
      <c r="BK38" s="427">
        <f t="shared" si="52"/>
        <v>204.66666666666666</v>
      </c>
      <c r="BL38" s="427">
        <f t="shared" si="52"/>
        <v>253.33333333333334</v>
      </c>
      <c r="BM38" s="427">
        <f t="shared" si="52"/>
        <v>306.66666666666669</v>
      </c>
      <c r="BN38" s="427">
        <f t="shared" si="52"/>
        <v>355.33333333333331</v>
      </c>
      <c r="BO38" s="427">
        <f t="shared" si="52"/>
        <v>427.33333333333331</v>
      </c>
      <c r="BP38" s="427">
        <f t="shared" si="52"/>
        <v>489.66666666666669</v>
      </c>
      <c r="BQ38" s="427">
        <f t="shared" si="52"/>
        <v>554.66666666666663</v>
      </c>
      <c r="BR38" s="427">
        <f t="shared" si="52"/>
        <v>632</v>
      </c>
      <c r="BS38" s="427">
        <f t="shared" si="52"/>
        <v>714.33333333333337</v>
      </c>
      <c r="BT38" s="427">
        <f t="shared" si="52"/>
        <v>801</v>
      </c>
      <c r="BU38" s="427">
        <f t="shared" si="52"/>
        <v>877</v>
      </c>
      <c r="BV38" s="427">
        <f t="shared" si="52"/>
        <v>939</v>
      </c>
      <c r="BW38" s="427">
        <f t="shared" si="52"/>
        <v>1024</v>
      </c>
      <c r="BX38" s="427">
        <f t="shared" si="52"/>
        <v>1094.6666666666667</v>
      </c>
      <c r="BY38" s="427">
        <f t="shared" si="52"/>
        <v>1139.3333333333333</v>
      </c>
      <c r="BZ38" s="427">
        <f t="shared" si="52"/>
        <v>1209</v>
      </c>
      <c r="CA38" s="427">
        <f t="shared" si="52"/>
        <v>1229.3333333333333</v>
      </c>
      <c r="CB38" s="427">
        <f t="shared" si="52"/>
        <v>1251.3333333333333</v>
      </c>
      <c r="CC38" s="427">
        <f t="shared" si="52"/>
        <v>1264.3333333333333</v>
      </c>
      <c r="CD38" s="427">
        <f t="shared" si="52"/>
        <v>1277.3333333333333</v>
      </c>
      <c r="CE38" s="427">
        <f t="shared" si="52"/>
        <v>1291.6666666666667</v>
      </c>
      <c r="CF38" s="427">
        <f t="shared" si="52"/>
        <v>1312</v>
      </c>
      <c r="CG38" s="430">
        <f t="shared" si="52"/>
        <v>1327.3333333333333</v>
      </c>
      <c r="CH38" s="160"/>
      <c r="CI38" s="32" t="s">
        <v>33</v>
      </c>
      <c r="CJ38" s="18">
        <v>0.5</v>
      </c>
      <c r="CK38" s="18">
        <v>8</v>
      </c>
      <c r="CL38" s="18">
        <v>20</v>
      </c>
      <c r="CM38" s="5">
        <v>73</v>
      </c>
      <c r="CN38" s="18">
        <v>86</v>
      </c>
      <c r="CO38" s="18">
        <v>109</v>
      </c>
      <c r="CP38" s="18">
        <v>136</v>
      </c>
      <c r="CQ38" s="18">
        <v>170</v>
      </c>
      <c r="CR38" s="18">
        <v>208</v>
      </c>
      <c r="CS38" s="5">
        <v>270</v>
      </c>
      <c r="CT38" s="5">
        <v>316</v>
      </c>
      <c r="CU38" s="5">
        <v>362</v>
      </c>
      <c r="CV38" s="49">
        <v>426</v>
      </c>
      <c r="CW38" s="5">
        <v>494</v>
      </c>
      <c r="CX38" s="151">
        <v>573</v>
      </c>
      <c r="CY38" s="5">
        <v>629</v>
      </c>
      <c r="CZ38" s="5">
        <v>681</v>
      </c>
      <c r="DA38" s="5">
        <v>750</v>
      </c>
      <c r="DB38" s="5">
        <v>802</v>
      </c>
      <c r="DC38" s="5">
        <v>834</v>
      </c>
      <c r="DD38" s="5">
        <v>901</v>
      </c>
      <c r="DE38" s="5">
        <v>916</v>
      </c>
      <c r="DF38" s="5">
        <v>932</v>
      </c>
      <c r="DG38" s="5">
        <v>943</v>
      </c>
      <c r="DH38" s="5">
        <v>953</v>
      </c>
      <c r="DI38" s="5">
        <v>969</v>
      </c>
      <c r="DJ38" s="5">
        <v>988</v>
      </c>
      <c r="DK38" s="5">
        <v>1004</v>
      </c>
      <c r="DL38" s="152">
        <f t="shared" si="48"/>
        <v>7.5</v>
      </c>
      <c r="DM38" s="152">
        <f t="shared" si="48"/>
        <v>12</v>
      </c>
      <c r="DN38" s="152">
        <f t="shared" si="48"/>
        <v>53</v>
      </c>
      <c r="DO38" s="152">
        <f t="shared" si="48"/>
        <v>13</v>
      </c>
      <c r="DP38" s="152">
        <f t="shared" si="48"/>
        <v>23</v>
      </c>
      <c r="DQ38" s="152">
        <f t="shared" si="48"/>
        <v>27</v>
      </c>
      <c r="DR38" s="152">
        <f t="shared" si="48"/>
        <v>34</v>
      </c>
      <c r="DS38" s="152">
        <f t="shared" si="48"/>
        <v>38</v>
      </c>
      <c r="DT38" s="152">
        <f t="shared" si="48"/>
        <v>62</v>
      </c>
      <c r="DU38" s="152">
        <f t="shared" si="48"/>
        <v>46</v>
      </c>
      <c r="DV38" s="152">
        <f t="shared" si="48"/>
        <v>46</v>
      </c>
      <c r="DW38" s="152">
        <f t="shared" si="48"/>
        <v>64</v>
      </c>
      <c r="DX38" s="152">
        <f t="shared" si="48"/>
        <v>68</v>
      </c>
      <c r="DY38" s="152">
        <f t="shared" si="48"/>
        <v>79</v>
      </c>
      <c r="DZ38" s="152">
        <f t="shared" si="48"/>
        <v>56</v>
      </c>
      <c r="EA38" s="152">
        <f t="shared" si="48"/>
        <v>52</v>
      </c>
      <c r="EB38" s="152">
        <f t="shared" si="48"/>
        <v>69</v>
      </c>
      <c r="EC38" s="152">
        <f t="shared" si="48"/>
        <v>52</v>
      </c>
      <c r="ED38" s="152">
        <f t="shared" si="48"/>
        <v>32</v>
      </c>
      <c r="EE38" s="152">
        <f t="shared" si="48"/>
        <v>67</v>
      </c>
      <c r="EF38" s="152">
        <f t="shared" si="48"/>
        <v>15</v>
      </c>
      <c r="EG38" s="152">
        <f t="shared" si="48"/>
        <v>16</v>
      </c>
      <c r="EH38" s="152">
        <f t="shared" si="48"/>
        <v>11</v>
      </c>
      <c r="EI38" s="152">
        <f t="shared" si="48"/>
        <v>10</v>
      </c>
      <c r="EJ38" s="152">
        <f t="shared" si="48"/>
        <v>16</v>
      </c>
      <c r="EK38" s="152">
        <f t="shared" si="48"/>
        <v>19</v>
      </c>
      <c r="EL38" s="152">
        <f t="shared" si="48"/>
        <v>16</v>
      </c>
      <c r="EM38" s="428"/>
      <c r="EN38" s="428"/>
      <c r="EO38" s="428"/>
      <c r="EP38" s="428"/>
      <c r="EQ38" s="428"/>
      <c r="ER38" s="428"/>
      <c r="ES38" s="428"/>
      <c r="ET38" s="428"/>
      <c r="EU38" s="428"/>
      <c r="EV38" s="428"/>
      <c r="EW38" s="428"/>
      <c r="EX38" s="428"/>
      <c r="EY38" s="428"/>
      <c r="EZ38" s="428"/>
      <c r="FA38" s="428"/>
      <c r="FB38" s="428"/>
      <c r="FC38" s="428"/>
      <c r="FD38" s="428"/>
      <c r="FE38" s="428"/>
      <c r="FF38" s="428"/>
      <c r="FG38" s="428"/>
      <c r="FH38" s="428"/>
      <c r="FI38" s="428"/>
      <c r="FJ38" s="428"/>
      <c r="FK38" s="428"/>
      <c r="FL38" s="428"/>
      <c r="FM38" s="428"/>
      <c r="FN38" s="428"/>
      <c r="FO38" s="160"/>
    </row>
    <row r="39" spans="2:171" ht="15" customHeight="1" x14ac:dyDescent="0.45">
      <c r="B39" s="28" t="s">
        <v>13</v>
      </c>
      <c r="C39" s="18">
        <v>13.1</v>
      </c>
      <c r="D39" s="18">
        <v>24</v>
      </c>
      <c r="E39" s="18">
        <v>46</v>
      </c>
      <c r="F39" s="5">
        <v>109</v>
      </c>
      <c r="G39" s="18">
        <v>142</v>
      </c>
      <c r="H39" s="18">
        <v>197</v>
      </c>
      <c r="I39" s="18">
        <v>245</v>
      </c>
      <c r="J39" s="18">
        <v>297</v>
      </c>
      <c r="K39" s="18">
        <v>343</v>
      </c>
      <c r="L39" s="5">
        <v>414</v>
      </c>
      <c r="M39" s="5">
        <v>475</v>
      </c>
      <c r="N39" s="5">
        <v>537</v>
      </c>
      <c r="O39" s="5">
        <v>612</v>
      </c>
      <c r="P39" s="5">
        <v>695</v>
      </c>
      <c r="Q39" s="5">
        <v>780</v>
      </c>
      <c r="R39" s="5">
        <v>854</v>
      </c>
      <c r="S39" s="5">
        <v>913</v>
      </c>
      <c r="T39" s="5">
        <v>996</v>
      </c>
      <c r="U39" s="5">
        <v>1066</v>
      </c>
      <c r="V39" s="5">
        <v>1109</v>
      </c>
      <c r="W39" s="5">
        <v>1177</v>
      </c>
      <c r="X39" s="5">
        <v>1197</v>
      </c>
      <c r="Y39" s="5">
        <v>1216</v>
      </c>
      <c r="Z39" s="5">
        <v>1228</v>
      </c>
      <c r="AA39" s="5">
        <v>1241</v>
      </c>
      <c r="AB39" s="5">
        <v>1255</v>
      </c>
      <c r="AC39" s="5">
        <v>1275</v>
      </c>
      <c r="AD39" s="5">
        <v>1290</v>
      </c>
      <c r="AE39" s="159">
        <f t="shared" si="50"/>
        <v>10.9</v>
      </c>
      <c r="AF39" s="159">
        <f t="shared" si="50"/>
        <v>22</v>
      </c>
      <c r="AG39" s="159">
        <f t="shared" si="50"/>
        <v>63</v>
      </c>
      <c r="AH39" s="159">
        <f t="shared" si="50"/>
        <v>33</v>
      </c>
      <c r="AI39" s="159">
        <f t="shared" si="50"/>
        <v>55</v>
      </c>
      <c r="AJ39" s="159">
        <f t="shared" si="50"/>
        <v>48</v>
      </c>
      <c r="AK39" s="159">
        <f t="shared" si="50"/>
        <v>52</v>
      </c>
      <c r="AL39" s="159">
        <f t="shared" si="50"/>
        <v>46</v>
      </c>
      <c r="AM39" s="159">
        <f t="shared" si="50"/>
        <v>71</v>
      </c>
      <c r="AN39" s="159">
        <f t="shared" si="50"/>
        <v>61</v>
      </c>
      <c r="AO39" s="159">
        <f t="shared" si="50"/>
        <v>62</v>
      </c>
      <c r="AP39" s="159">
        <f t="shared" si="50"/>
        <v>75</v>
      </c>
      <c r="AQ39" s="159">
        <f t="shared" si="50"/>
        <v>83</v>
      </c>
      <c r="AR39" s="159">
        <f t="shared" si="50"/>
        <v>85</v>
      </c>
      <c r="AS39" s="159">
        <f t="shared" si="50"/>
        <v>74</v>
      </c>
      <c r="AT39" s="159">
        <f t="shared" si="50"/>
        <v>59</v>
      </c>
      <c r="AU39" s="159">
        <f t="shared" si="51"/>
        <v>83</v>
      </c>
      <c r="AV39" s="159">
        <f t="shared" si="51"/>
        <v>70</v>
      </c>
      <c r="AW39" s="159">
        <f t="shared" si="51"/>
        <v>43</v>
      </c>
      <c r="AX39" s="159">
        <f t="shared" si="51"/>
        <v>68</v>
      </c>
      <c r="AY39" s="159">
        <f t="shared" si="51"/>
        <v>20</v>
      </c>
      <c r="AZ39" s="159">
        <f t="shared" si="51"/>
        <v>19</v>
      </c>
      <c r="BA39" s="159">
        <f t="shared" si="51"/>
        <v>12</v>
      </c>
      <c r="BB39" s="159">
        <f t="shared" si="51"/>
        <v>13</v>
      </c>
      <c r="BC39" s="159">
        <f t="shared" si="51"/>
        <v>14</v>
      </c>
      <c r="BD39" s="159">
        <f t="shared" si="51"/>
        <v>20</v>
      </c>
      <c r="BE39" s="159">
        <f t="shared" si="51"/>
        <v>15</v>
      </c>
      <c r="BF39" s="428"/>
      <c r="BG39" s="428"/>
      <c r="BH39" s="428"/>
      <c r="BI39" s="428"/>
      <c r="BJ39" s="428"/>
      <c r="BK39" s="428"/>
      <c r="BL39" s="428"/>
      <c r="BM39" s="428"/>
      <c r="BN39" s="428"/>
      <c r="BO39" s="428"/>
      <c r="BP39" s="428"/>
      <c r="BQ39" s="428"/>
      <c r="BR39" s="428"/>
      <c r="BS39" s="428"/>
      <c r="BT39" s="428"/>
      <c r="BU39" s="428"/>
      <c r="BV39" s="428"/>
      <c r="BW39" s="428"/>
      <c r="BX39" s="428"/>
      <c r="BY39" s="428"/>
      <c r="BZ39" s="428"/>
      <c r="CA39" s="428"/>
      <c r="CB39" s="428"/>
      <c r="CC39" s="428"/>
      <c r="CD39" s="428"/>
      <c r="CE39" s="428"/>
      <c r="CF39" s="428"/>
      <c r="CG39" s="431"/>
      <c r="CH39" s="160"/>
      <c r="CI39" s="32" t="s">
        <v>34</v>
      </c>
      <c r="CJ39" s="18">
        <v>1</v>
      </c>
      <c r="CK39" s="18">
        <v>8</v>
      </c>
      <c r="CL39" s="18">
        <v>20</v>
      </c>
      <c r="CM39" s="5">
        <v>69</v>
      </c>
      <c r="CN39" s="18">
        <v>86</v>
      </c>
      <c r="CO39" s="18">
        <v>111</v>
      </c>
      <c r="CP39" s="18">
        <v>133</v>
      </c>
      <c r="CQ39" s="18">
        <v>166</v>
      </c>
      <c r="CR39" s="18">
        <v>200</v>
      </c>
      <c r="CS39" s="5">
        <v>260</v>
      </c>
      <c r="CT39" s="5">
        <v>305</v>
      </c>
      <c r="CU39" s="5">
        <v>349</v>
      </c>
      <c r="CV39" s="49">
        <v>410</v>
      </c>
      <c r="CW39" s="5">
        <v>474</v>
      </c>
      <c r="CX39" s="151">
        <v>548</v>
      </c>
      <c r="CY39" s="5">
        <v>601</v>
      </c>
      <c r="CZ39" s="5">
        <v>653</v>
      </c>
      <c r="DA39" s="5">
        <v>715</v>
      </c>
      <c r="DB39" s="5">
        <v>763</v>
      </c>
      <c r="DC39" s="5">
        <v>796</v>
      </c>
      <c r="DD39" s="5">
        <v>851</v>
      </c>
      <c r="DE39" s="5">
        <v>866</v>
      </c>
      <c r="DF39" s="5">
        <v>880</v>
      </c>
      <c r="DG39" s="5">
        <v>890</v>
      </c>
      <c r="DH39" s="5">
        <v>901</v>
      </c>
      <c r="DI39" s="5">
        <v>916</v>
      </c>
      <c r="DJ39" s="5">
        <v>930</v>
      </c>
      <c r="DK39" s="5">
        <v>941</v>
      </c>
      <c r="DL39" s="152">
        <f t="shared" si="48"/>
        <v>7</v>
      </c>
      <c r="DM39" s="152">
        <f t="shared" si="48"/>
        <v>12</v>
      </c>
      <c r="DN39" s="152">
        <f t="shared" si="48"/>
        <v>49</v>
      </c>
      <c r="DO39" s="152">
        <f t="shared" si="48"/>
        <v>17</v>
      </c>
      <c r="DP39" s="152">
        <f t="shared" si="48"/>
        <v>25</v>
      </c>
      <c r="DQ39" s="152">
        <f t="shared" si="48"/>
        <v>22</v>
      </c>
      <c r="DR39" s="152">
        <f t="shared" si="48"/>
        <v>33</v>
      </c>
      <c r="DS39" s="152">
        <f t="shared" si="48"/>
        <v>34</v>
      </c>
      <c r="DT39" s="152">
        <f t="shared" si="48"/>
        <v>60</v>
      </c>
      <c r="DU39" s="152">
        <f t="shared" si="48"/>
        <v>45</v>
      </c>
      <c r="DV39" s="152">
        <f t="shared" si="48"/>
        <v>44</v>
      </c>
      <c r="DW39" s="152">
        <f t="shared" si="48"/>
        <v>61</v>
      </c>
      <c r="DX39" s="152">
        <f t="shared" si="48"/>
        <v>64</v>
      </c>
      <c r="DY39" s="152">
        <f t="shared" si="48"/>
        <v>74</v>
      </c>
      <c r="DZ39" s="152">
        <f t="shared" si="48"/>
        <v>53</v>
      </c>
      <c r="EA39" s="152">
        <f t="shared" si="48"/>
        <v>52</v>
      </c>
      <c r="EB39" s="152">
        <f t="shared" si="48"/>
        <v>62</v>
      </c>
      <c r="EC39" s="152">
        <f t="shared" si="48"/>
        <v>48</v>
      </c>
      <c r="ED39" s="152">
        <f t="shared" si="48"/>
        <v>33</v>
      </c>
      <c r="EE39" s="146">
        <f t="shared" si="48"/>
        <v>55</v>
      </c>
      <c r="EF39" s="146">
        <f t="shared" si="48"/>
        <v>15</v>
      </c>
      <c r="EG39" s="146">
        <f t="shared" si="48"/>
        <v>14</v>
      </c>
      <c r="EH39" s="146">
        <f t="shared" si="48"/>
        <v>10</v>
      </c>
      <c r="EI39" s="152">
        <f t="shared" si="48"/>
        <v>11</v>
      </c>
      <c r="EJ39" s="152">
        <f t="shared" si="48"/>
        <v>15</v>
      </c>
      <c r="EK39" s="152">
        <f t="shared" si="48"/>
        <v>14</v>
      </c>
      <c r="EL39" s="152">
        <f t="shared" si="48"/>
        <v>11</v>
      </c>
      <c r="EM39" s="428"/>
      <c r="EN39" s="428"/>
      <c r="EO39" s="428"/>
      <c r="EP39" s="428"/>
      <c r="EQ39" s="428"/>
      <c r="ER39" s="428"/>
      <c r="ES39" s="428"/>
      <c r="ET39" s="428"/>
      <c r="EU39" s="428"/>
      <c r="EV39" s="428"/>
      <c r="EW39" s="428"/>
      <c r="EX39" s="428"/>
      <c r="EY39" s="428"/>
      <c r="EZ39" s="428"/>
      <c r="FA39" s="428"/>
      <c r="FB39" s="428"/>
      <c r="FC39" s="428"/>
      <c r="FD39" s="428"/>
      <c r="FE39" s="428"/>
      <c r="FF39" s="428"/>
      <c r="FG39" s="428"/>
      <c r="FH39" s="428"/>
      <c r="FI39" s="428"/>
      <c r="FJ39" s="428"/>
      <c r="FK39" s="428"/>
      <c r="FL39" s="428"/>
      <c r="FM39" s="428"/>
      <c r="FN39" s="428"/>
    </row>
    <row r="40" spans="2:171" ht="14.65" thickBot="1" x14ac:dyDescent="0.5">
      <c r="B40" s="89" t="s">
        <v>14</v>
      </c>
      <c r="C40" s="22">
        <v>16.399999999999999</v>
      </c>
      <c r="D40" s="22">
        <v>31</v>
      </c>
      <c r="E40" s="22">
        <v>56</v>
      </c>
      <c r="F40" s="17">
        <v>127</v>
      </c>
      <c r="G40" s="22">
        <v>161</v>
      </c>
      <c r="H40" s="22">
        <v>222</v>
      </c>
      <c r="I40" s="22">
        <v>275</v>
      </c>
      <c r="J40" s="22">
        <v>335</v>
      </c>
      <c r="K40" s="22">
        <v>388</v>
      </c>
      <c r="L40" s="17">
        <v>464</v>
      </c>
      <c r="M40" s="17">
        <v>533</v>
      </c>
      <c r="N40" s="17">
        <v>604</v>
      </c>
      <c r="O40" s="17">
        <v>688</v>
      </c>
      <c r="P40" s="17">
        <v>772</v>
      </c>
      <c r="Q40" s="17">
        <v>863</v>
      </c>
      <c r="R40" s="17">
        <v>943</v>
      </c>
      <c r="S40" s="17">
        <v>1011</v>
      </c>
      <c r="T40" s="17">
        <v>1101</v>
      </c>
      <c r="U40" s="17">
        <v>1177</v>
      </c>
      <c r="V40" s="17">
        <v>1225</v>
      </c>
      <c r="W40" s="17">
        <v>1299</v>
      </c>
      <c r="X40" s="17">
        <v>1321</v>
      </c>
      <c r="Y40" s="17">
        <v>1347</v>
      </c>
      <c r="Z40" s="17">
        <v>1362</v>
      </c>
      <c r="AA40" s="17">
        <v>1376</v>
      </c>
      <c r="AB40" s="17">
        <v>1393</v>
      </c>
      <c r="AC40" s="17">
        <v>1415</v>
      </c>
      <c r="AD40" s="17">
        <v>1432</v>
      </c>
      <c r="AE40" s="168">
        <f t="shared" si="50"/>
        <v>14.600000000000001</v>
      </c>
      <c r="AF40" s="168">
        <f t="shared" si="50"/>
        <v>25</v>
      </c>
      <c r="AG40" s="168">
        <f t="shared" si="50"/>
        <v>71</v>
      </c>
      <c r="AH40" s="168">
        <f t="shared" si="50"/>
        <v>34</v>
      </c>
      <c r="AI40" s="168">
        <f t="shared" si="50"/>
        <v>61</v>
      </c>
      <c r="AJ40" s="168">
        <f t="shared" si="50"/>
        <v>53</v>
      </c>
      <c r="AK40" s="168">
        <f t="shared" si="50"/>
        <v>60</v>
      </c>
      <c r="AL40" s="168">
        <f t="shared" si="50"/>
        <v>53</v>
      </c>
      <c r="AM40" s="168">
        <f t="shared" si="50"/>
        <v>76</v>
      </c>
      <c r="AN40" s="168">
        <f t="shared" si="50"/>
        <v>69</v>
      </c>
      <c r="AO40" s="168">
        <f t="shared" si="50"/>
        <v>71</v>
      </c>
      <c r="AP40" s="168">
        <f t="shared" si="50"/>
        <v>84</v>
      </c>
      <c r="AQ40" s="168">
        <f t="shared" si="50"/>
        <v>84</v>
      </c>
      <c r="AR40" s="168">
        <f t="shared" si="50"/>
        <v>91</v>
      </c>
      <c r="AS40" s="168">
        <f t="shared" si="50"/>
        <v>80</v>
      </c>
      <c r="AT40" s="168">
        <f t="shared" si="50"/>
        <v>68</v>
      </c>
      <c r="AU40" s="168">
        <f t="shared" si="51"/>
        <v>90</v>
      </c>
      <c r="AV40" s="168">
        <f t="shared" si="51"/>
        <v>76</v>
      </c>
      <c r="AW40" s="168">
        <f t="shared" si="51"/>
        <v>48</v>
      </c>
      <c r="AX40" s="168">
        <f t="shared" si="51"/>
        <v>74</v>
      </c>
      <c r="AY40" s="168">
        <f t="shared" si="51"/>
        <v>22</v>
      </c>
      <c r="AZ40" s="168">
        <f t="shared" si="51"/>
        <v>26</v>
      </c>
      <c r="BA40" s="168">
        <f t="shared" si="51"/>
        <v>15</v>
      </c>
      <c r="BB40" s="168">
        <f t="shared" si="51"/>
        <v>14</v>
      </c>
      <c r="BC40" s="168">
        <f t="shared" si="51"/>
        <v>17</v>
      </c>
      <c r="BD40" s="168">
        <f t="shared" si="51"/>
        <v>22</v>
      </c>
      <c r="BE40" s="168">
        <f t="shared" si="51"/>
        <v>17</v>
      </c>
      <c r="BF40" s="429"/>
      <c r="BG40" s="429"/>
      <c r="BH40" s="429"/>
      <c r="BI40" s="429"/>
      <c r="BJ40" s="429"/>
      <c r="BK40" s="429"/>
      <c r="BL40" s="429"/>
      <c r="BM40" s="429"/>
      <c r="BN40" s="429"/>
      <c r="BO40" s="429"/>
      <c r="BP40" s="429"/>
      <c r="BQ40" s="429"/>
      <c r="BR40" s="429"/>
      <c r="BS40" s="429"/>
      <c r="BT40" s="429"/>
      <c r="BU40" s="429"/>
      <c r="BV40" s="429"/>
      <c r="BW40" s="429"/>
      <c r="BX40" s="429"/>
      <c r="BY40" s="429"/>
      <c r="BZ40" s="429"/>
      <c r="CA40" s="429"/>
      <c r="CB40" s="429"/>
      <c r="CC40" s="429"/>
      <c r="CD40" s="429"/>
      <c r="CE40" s="429"/>
      <c r="CF40" s="429"/>
      <c r="CG40" s="432"/>
      <c r="CH40" s="160"/>
      <c r="CI40" s="32" t="s">
        <v>35</v>
      </c>
      <c r="CJ40" s="18">
        <v>0.9</v>
      </c>
      <c r="CK40" s="184">
        <v>7</v>
      </c>
      <c r="CL40" s="184">
        <v>17</v>
      </c>
      <c r="CM40" s="184">
        <v>64</v>
      </c>
      <c r="CN40" s="184">
        <v>79</v>
      </c>
      <c r="CO40" s="184">
        <v>103</v>
      </c>
      <c r="CP40" s="184">
        <v>129</v>
      </c>
      <c r="CQ40" s="184">
        <v>162</v>
      </c>
      <c r="CR40" s="184">
        <v>199</v>
      </c>
      <c r="CS40" s="184">
        <v>260</v>
      </c>
      <c r="CT40" s="184">
        <v>302</v>
      </c>
      <c r="CU40" s="184">
        <v>346</v>
      </c>
      <c r="CV40" s="185">
        <v>416</v>
      </c>
      <c r="CW40" s="184">
        <v>483</v>
      </c>
      <c r="CX40" s="186">
        <v>560</v>
      </c>
      <c r="CY40" s="184">
        <v>613</v>
      </c>
      <c r="CZ40" s="184">
        <v>668</v>
      </c>
      <c r="DA40" s="184">
        <v>739</v>
      </c>
      <c r="DB40" s="184">
        <v>787</v>
      </c>
      <c r="DC40" s="184">
        <v>819</v>
      </c>
      <c r="DD40" s="184">
        <v>882</v>
      </c>
      <c r="DE40" s="184">
        <v>897</v>
      </c>
      <c r="DF40" s="184">
        <v>910</v>
      </c>
      <c r="DG40" s="184">
        <v>920</v>
      </c>
      <c r="DH40" s="184">
        <v>929</v>
      </c>
      <c r="DI40" s="184">
        <v>942</v>
      </c>
      <c r="DJ40" s="184">
        <v>957</v>
      </c>
      <c r="DK40" s="184">
        <v>971</v>
      </c>
      <c r="DL40" s="152">
        <f t="shared" si="48"/>
        <v>6.1</v>
      </c>
      <c r="DM40" s="152">
        <f t="shared" si="48"/>
        <v>10</v>
      </c>
      <c r="DN40" s="152">
        <f t="shared" si="48"/>
        <v>47</v>
      </c>
      <c r="DO40" s="152">
        <f t="shared" si="48"/>
        <v>15</v>
      </c>
      <c r="DP40" s="152">
        <f t="shared" si="48"/>
        <v>24</v>
      </c>
      <c r="DQ40" s="152">
        <f t="shared" si="48"/>
        <v>26</v>
      </c>
      <c r="DR40" s="152">
        <f t="shared" si="48"/>
        <v>33</v>
      </c>
      <c r="DS40" s="152">
        <f t="shared" si="48"/>
        <v>37</v>
      </c>
      <c r="DT40" s="152">
        <f t="shared" si="48"/>
        <v>61</v>
      </c>
      <c r="DU40" s="152">
        <f t="shared" si="48"/>
        <v>42</v>
      </c>
      <c r="DV40" s="152">
        <f t="shared" si="48"/>
        <v>44</v>
      </c>
      <c r="DW40" s="152">
        <f t="shared" si="48"/>
        <v>70</v>
      </c>
      <c r="DX40" s="152">
        <f t="shared" si="48"/>
        <v>67</v>
      </c>
      <c r="DY40" s="152">
        <f t="shared" si="48"/>
        <v>77</v>
      </c>
      <c r="DZ40" s="152">
        <f t="shared" si="48"/>
        <v>53</v>
      </c>
      <c r="EA40" s="152">
        <f t="shared" si="48"/>
        <v>55</v>
      </c>
      <c r="EB40" s="152">
        <f t="shared" si="48"/>
        <v>71</v>
      </c>
      <c r="EC40" s="152">
        <f t="shared" si="48"/>
        <v>48</v>
      </c>
      <c r="ED40" s="152">
        <f t="shared" si="48"/>
        <v>32</v>
      </c>
      <c r="EE40" s="146">
        <f t="shared" si="48"/>
        <v>63</v>
      </c>
      <c r="EF40" s="146">
        <f t="shared" si="48"/>
        <v>15</v>
      </c>
      <c r="EG40" s="146">
        <f t="shared" si="48"/>
        <v>13</v>
      </c>
      <c r="EH40" s="146">
        <f t="shared" si="48"/>
        <v>10</v>
      </c>
      <c r="EI40" s="152">
        <f t="shared" si="48"/>
        <v>9</v>
      </c>
      <c r="EJ40" s="152">
        <f t="shared" si="48"/>
        <v>13</v>
      </c>
      <c r="EK40" s="152">
        <f t="shared" si="48"/>
        <v>15</v>
      </c>
      <c r="EL40" s="152">
        <f t="shared" si="48"/>
        <v>14</v>
      </c>
      <c r="EM40" s="428"/>
      <c r="EN40" s="428"/>
      <c r="EO40" s="428"/>
      <c r="EP40" s="428"/>
      <c r="EQ40" s="428"/>
      <c r="ER40" s="428"/>
      <c r="ES40" s="428"/>
      <c r="ET40" s="428"/>
      <c r="EU40" s="428"/>
      <c r="EV40" s="428"/>
      <c r="EW40" s="428"/>
      <c r="EX40" s="428"/>
      <c r="EY40" s="428"/>
      <c r="EZ40" s="428"/>
      <c r="FA40" s="428"/>
      <c r="FB40" s="428"/>
      <c r="FC40" s="428"/>
      <c r="FD40" s="428"/>
      <c r="FE40" s="428"/>
      <c r="FF40" s="428"/>
      <c r="FG40" s="428"/>
      <c r="FH40" s="428"/>
      <c r="FI40" s="428"/>
      <c r="FJ40" s="428"/>
      <c r="FK40" s="428"/>
      <c r="FL40" s="428"/>
      <c r="FM40" s="428"/>
      <c r="FN40" s="428"/>
      <c r="FO40" s="160"/>
    </row>
    <row r="41" spans="2:171" ht="14.65" customHeight="1" thickBot="1" x14ac:dyDescent="0.5"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3"/>
      <c r="AA41" s="433"/>
      <c r="AB41" s="433"/>
      <c r="AC41" s="433"/>
      <c r="AD41" s="433"/>
      <c r="AE41" s="433"/>
      <c r="AF41" s="433"/>
      <c r="AG41" s="433"/>
      <c r="AH41" s="433"/>
      <c r="AI41" s="433"/>
      <c r="AJ41" s="433"/>
      <c r="AK41" s="433"/>
      <c r="AL41" s="433"/>
      <c r="AM41" s="433"/>
      <c r="AN41" s="433"/>
      <c r="AO41" s="433"/>
      <c r="AP41" s="433"/>
      <c r="AQ41" s="433"/>
      <c r="AR41" s="433"/>
      <c r="AS41" s="433"/>
      <c r="AT41" s="433"/>
      <c r="AU41" s="433"/>
      <c r="AV41" s="433"/>
      <c r="AW41" s="433"/>
      <c r="AX41" s="433"/>
      <c r="AY41" s="433"/>
      <c r="AZ41" s="433"/>
      <c r="BA41" s="433"/>
      <c r="BB41" s="433"/>
      <c r="BC41" s="433"/>
      <c r="BD41" s="433"/>
      <c r="BE41" s="433"/>
      <c r="BF41" s="433"/>
      <c r="BG41" s="433"/>
      <c r="BH41" s="433"/>
      <c r="BI41" s="433"/>
      <c r="BJ41" s="433"/>
      <c r="BK41" s="433"/>
      <c r="BL41" s="433"/>
      <c r="BM41" s="433"/>
      <c r="BN41" s="433"/>
      <c r="BO41" s="433"/>
      <c r="BP41" s="433"/>
      <c r="BQ41" s="433"/>
      <c r="BR41" s="433"/>
      <c r="BS41" s="433"/>
      <c r="BT41" s="433"/>
      <c r="BU41" s="433"/>
      <c r="BV41" s="433"/>
      <c r="BW41" s="433"/>
      <c r="BX41" s="433"/>
      <c r="BY41" s="433"/>
      <c r="BZ41" s="433"/>
      <c r="CA41" s="433"/>
      <c r="CB41" s="433"/>
      <c r="CC41" s="433"/>
      <c r="CD41" s="433"/>
      <c r="CE41" s="433"/>
      <c r="CF41" s="433"/>
      <c r="CG41" s="433"/>
      <c r="CI41" s="187" t="s">
        <v>85</v>
      </c>
      <c r="CJ41" s="188">
        <v>3.1</v>
      </c>
      <c r="CK41" s="188">
        <v>11</v>
      </c>
      <c r="CL41" s="188">
        <v>23</v>
      </c>
      <c r="CM41" s="188">
        <v>73</v>
      </c>
      <c r="CN41" s="188">
        <v>88</v>
      </c>
      <c r="CO41" s="188">
        <v>112</v>
      </c>
      <c r="CP41" s="188">
        <v>140</v>
      </c>
      <c r="CQ41" s="188">
        <v>174</v>
      </c>
      <c r="CR41" s="188">
        <v>210</v>
      </c>
      <c r="CS41" s="188">
        <v>272</v>
      </c>
      <c r="CT41" s="188">
        <v>322</v>
      </c>
      <c r="CU41" s="188">
        <v>368</v>
      </c>
      <c r="CV41" s="189">
        <v>435</v>
      </c>
      <c r="CW41" s="184">
        <v>501</v>
      </c>
      <c r="CX41" s="190">
        <v>580</v>
      </c>
      <c r="CY41" s="188">
        <v>636</v>
      </c>
      <c r="CZ41" s="188">
        <v>694</v>
      </c>
      <c r="DA41" s="188">
        <v>762</v>
      </c>
      <c r="DB41" s="188">
        <v>814</v>
      </c>
      <c r="DC41" s="188">
        <v>849</v>
      </c>
      <c r="DD41" s="188">
        <v>909</v>
      </c>
      <c r="DE41" s="188">
        <v>923</v>
      </c>
      <c r="DF41" s="188">
        <v>936</v>
      </c>
      <c r="DG41" s="188">
        <v>946</v>
      </c>
      <c r="DH41" s="188">
        <v>956</v>
      </c>
      <c r="DI41" s="188">
        <v>970</v>
      </c>
      <c r="DJ41" s="188">
        <v>982</v>
      </c>
      <c r="DK41" s="188">
        <v>995</v>
      </c>
      <c r="DL41" s="155">
        <f>CK41-CJ41</f>
        <v>7.9</v>
      </c>
      <c r="DM41" s="155">
        <f t="shared" si="48"/>
        <v>12</v>
      </c>
      <c r="DN41" s="155">
        <f t="shared" si="48"/>
        <v>50</v>
      </c>
      <c r="DO41" s="155">
        <f t="shared" si="48"/>
        <v>15</v>
      </c>
      <c r="DP41" s="155">
        <f t="shared" si="48"/>
        <v>24</v>
      </c>
      <c r="DQ41" s="155">
        <f t="shared" si="48"/>
        <v>28</v>
      </c>
      <c r="DR41" s="155">
        <f t="shared" si="48"/>
        <v>34</v>
      </c>
      <c r="DS41" s="155">
        <f t="shared" si="48"/>
        <v>36</v>
      </c>
      <c r="DT41" s="155">
        <f t="shared" si="48"/>
        <v>62</v>
      </c>
      <c r="DU41" s="155">
        <f t="shared" si="48"/>
        <v>50</v>
      </c>
      <c r="DV41" s="155">
        <f t="shared" si="48"/>
        <v>46</v>
      </c>
      <c r="DW41" s="155">
        <f t="shared" si="48"/>
        <v>67</v>
      </c>
      <c r="DX41" s="155">
        <f t="shared" si="48"/>
        <v>66</v>
      </c>
      <c r="DY41" s="155">
        <f t="shared" si="48"/>
        <v>79</v>
      </c>
      <c r="DZ41" s="155">
        <f t="shared" si="48"/>
        <v>56</v>
      </c>
      <c r="EA41" s="155">
        <f t="shared" si="48"/>
        <v>58</v>
      </c>
      <c r="EB41" s="155">
        <f t="shared" si="48"/>
        <v>68</v>
      </c>
      <c r="EC41" s="155">
        <f t="shared" si="48"/>
        <v>52</v>
      </c>
      <c r="ED41" s="155">
        <f t="shared" si="48"/>
        <v>35</v>
      </c>
      <c r="EE41" s="146">
        <f t="shared" si="48"/>
        <v>60</v>
      </c>
      <c r="EF41" s="146">
        <f t="shared" si="48"/>
        <v>14</v>
      </c>
      <c r="EG41" s="146">
        <f t="shared" si="48"/>
        <v>13</v>
      </c>
      <c r="EH41" s="146">
        <f t="shared" si="48"/>
        <v>10</v>
      </c>
      <c r="EI41" s="155">
        <f t="shared" si="48"/>
        <v>10</v>
      </c>
      <c r="EJ41" s="155">
        <f t="shared" si="48"/>
        <v>14</v>
      </c>
      <c r="EK41" s="155">
        <f t="shared" si="48"/>
        <v>12</v>
      </c>
      <c r="EL41" s="155">
        <f t="shared" si="48"/>
        <v>13</v>
      </c>
      <c r="EM41" s="429"/>
      <c r="EN41" s="429"/>
      <c r="EO41" s="429"/>
      <c r="EP41" s="429"/>
      <c r="EQ41" s="429"/>
      <c r="ER41" s="429"/>
      <c r="ES41" s="429"/>
      <c r="ET41" s="429"/>
      <c r="EU41" s="429"/>
      <c r="EV41" s="429"/>
      <c r="EW41" s="429"/>
      <c r="EX41" s="429"/>
      <c r="EY41" s="429"/>
      <c r="EZ41" s="429"/>
      <c r="FA41" s="429"/>
      <c r="FB41" s="429"/>
      <c r="FC41" s="429"/>
      <c r="FD41" s="429"/>
      <c r="FE41" s="429"/>
      <c r="FF41" s="429"/>
      <c r="FG41" s="429"/>
      <c r="FH41" s="429"/>
      <c r="FI41" s="429"/>
      <c r="FJ41" s="429"/>
      <c r="FK41" s="429"/>
      <c r="FL41" s="429"/>
      <c r="FM41" s="429"/>
      <c r="FN41" s="429"/>
      <c r="FO41" s="160"/>
    </row>
    <row r="42" spans="2:171" ht="15.75" hidden="1" customHeight="1" x14ac:dyDescent="0.45">
      <c r="B42" s="28"/>
      <c r="C42" s="33"/>
      <c r="D42" s="33"/>
      <c r="E42" s="33"/>
      <c r="F42" s="24"/>
      <c r="G42" s="33"/>
      <c r="H42" s="33"/>
      <c r="I42" s="33"/>
      <c r="J42" s="33"/>
      <c r="K42" s="33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145">
        <f t="shared" ref="AE42:AT44" si="53">D42-C42</f>
        <v>0</v>
      </c>
      <c r="AF42" s="145">
        <f t="shared" si="53"/>
        <v>0</v>
      </c>
      <c r="AG42" s="145">
        <f t="shared" si="53"/>
        <v>0</v>
      </c>
      <c r="AH42" s="145">
        <f t="shared" si="53"/>
        <v>0</v>
      </c>
      <c r="AI42" s="145">
        <f t="shared" si="53"/>
        <v>0</v>
      </c>
      <c r="AJ42" s="145">
        <f t="shared" si="53"/>
        <v>0</v>
      </c>
      <c r="AK42" s="145">
        <f t="shared" si="53"/>
        <v>0</v>
      </c>
      <c r="AL42" s="145">
        <f t="shared" si="53"/>
        <v>0</v>
      </c>
      <c r="AM42" s="145">
        <f t="shared" si="53"/>
        <v>0</v>
      </c>
      <c r="AN42" s="145">
        <f t="shared" si="53"/>
        <v>0</v>
      </c>
      <c r="AO42" s="145">
        <f t="shared" si="53"/>
        <v>0</v>
      </c>
      <c r="AP42" s="145">
        <f t="shared" si="53"/>
        <v>0</v>
      </c>
      <c r="AQ42" s="145">
        <f t="shared" si="53"/>
        <v>0</v>
      </c>
      <c r="AR42" s="145">
        <f t="shared" si="53"/>
        <v>0</v>
      </c>
      <c r="AS42" s="145">
        <f t="shared" si="53"/>
        <v>0</v>
      </c>
      <c r="AT42" s="145">
        <f t="shared" si="53"/>
        <v>0</v>
      </c>
      <c r="AU42" s="145">
        <f t="shared" ref="AU42:BE44" si="54">T42-S42</f>
        <v>0</v>
      </c>
      <c r="AV42" s="145">
        <f t="shared" si="54"/>
        <v>0</v>
      </c>
      <c r="AW42" s="145">
        <f t="shared" si="54"/>
        <v>0</v>
      </c>
      <c r="AX42" s="145">
        <f t="shared" si="54"/>
        <v>0</v>
      </c>
      <c r="AY42" s="145">
        <f t="shared" si="54"/>
        <v>0</v>
      </c>
      <c r="AZ42" s="145">
        <f t="shared" si="54"/>
        <v>0</v>
      </c>
      <c r="BA42" s="145">
        <f t="shared" si="54"/>
        <v>0</v>
      </c>
      <c r="BB42" s="145">
        <f t="shared" si="54"/>
        <v>0</v>
      </c>
      <c r="BC42" s="145">
        <f t="shared" si="54"/>
        <v>0</v>
      </c>
      <c r="BD42" s="145">
        <f t="shared" si="54"/>
        <v>0</v>
      </c>
      <c r="BE42" s="145">
        <f t="shared" si="54"/>
        <v>0</v>
      </c>
      <c r="BF42" s="420" t="e">
        <f>AVERAGE(C42:C43)</f>
        <v>#DIV/0!</v>
      </c>
      <c r="BG42" s="420" t="e">
        <f>AVERAGE(D42:D43)</f>
        <v>#DIV/0!</v>
      </c>
      <c r="BH42" s="420" t="e">
        <f>AVERAGE(E42:E43)</f>
        <v>#DIV/0!</v>
      </c>
      <c r="BI42" s="420" t="e">
        <f t="shared" ref="BI42:BN42" si="55">AVERAGE(F41:F43)</f>
        <v>#DIV/0!</v>
      </c>
      <c r="BJ42" s="420" t="e">
        <f t="shared" si="55"/>
        <v>#DIV/0!</v>
      </c>
      <c r="BK42" s="420" t="e">
        <f t="shared" si="55"/>
        <v>#DIV/0!</v>
      </c>
      <c r="BL42" s="420" t="e">
        <f t="shared" si="55"/>
        <v>#DIV/0!</v>
      </c>
      <c r="BM42" s="420" t="e">
        <f t="shared" si="55"/>
        <v>#DIV/0!</v>
      </c>
      <c r="BN42" s="420" t="e">
        <f t="shared" si="55"/>
        <v>#DIV/0!</v>
      </c>
      <c r="BO42" s="420" t="e">
        <f t="shared" ref="BO42:CG42" si="56">AVERAGE(L42:L43)</f>
        <v>#DIV/0!</v>
      </c>
      <c r="BP42" s="420" t="e">
        <f t="shared" si="56"/>
        <v>#DIV/0!</v>
      </c>
      <c r="BQ42" s="420" t="e">
        <f t="shared" si="56"/>
        <v>#DIV/0!</v>
      </c>
      <c r="BR42" s="420" t="e">
        <f t="shared" si="56"/>
        <v>#DIV/0!</v>
      </c>
      <c r="BS42" s="420" t="e">
        <f t="shared" si="56"/>
        <v>#DIV/0!</v>
      </c>
      <c r="BT42" s="420" t="e">
        <f t="shared" si="56"/>
        <v>#DIV/0!</v>
      </c>
      <c r="BU42" s="420" t="e">
        <f t="shared" si="56"/>
        <v>#DIV/0!</v>
      </c>
      <c r="BV42" s="420" t="e">
        <f t="shared" si="56"/>
        <v>#DIV/0!</v>
      </c>
      <c r="BW42" s="420" t="e">
        <f t="shared" si="56"/>
        <v>#DIV/0!</v>
      </c>
      <c r="BX42" s="420" t="e">
        <f t="shared" si="56"/>
        <v>#DIV/0!</v>
      </c>
      <c r="BY42" s="420" t="e">
        <f t="shared" si="56"/>
        <v>#DIV/0!</v>
      </c>
      <c r="BZ42" s="420" t="e">
        <f t="shared" si="56"/>
        <v>#DIV/0!</v>
      </c>
      <c r="CA42" s="420" t="e">
        <f t="shared" si="56"/>
        <v>#DIV/0!</v>
      </c>
      <c r="CB42" s="420" t="e">
        <f t="shared" si="56"/>
        <v>#DIV/0!</v>
      </c>
      <c r="CC42" s="420" t="e">
        <f t="shared" si="56"/>
        <v>#DIV/0!</v>
      </c>
      <c r="CD42" s="420" t="e">
        <f t="shared" si="56"/>
        <v>#DIV/0!</v>
      </c>
      <c r="CE42" s="420" t="e">
        <f t="shared" si="56"/>
        <v>#DIV/0!</v>
      </c>
      <c r="CF42" s="420" t="e">
        <f t="shared" si="56"/>
        <v>#DIV/0!</v>
      </c>
      <c r="CG42" s="423" t="e">
        <f t="shared" si="56"/>
        <v>#DIV/0!</v>
      </c>
      <c r="CH42" s="160"/>
      <c r="FO42" s="160"/>
    </row>
    <row r="43" spans="2:171" ht="15.75" hidden="1" customHeight="1" x14ac:dyDescent="0.45">
      <c r="B43" s="150"/>
      <c r="C43" s="18"/>
      <c r="D43" s="18"/>
      <c r="E43" s="18"/>
      <c r="F43" s="5"/>
      <c r="G43" s="18"/>
      <c r="H43" s="18"/>
      <c r="I43" s="18"/>
      <c r="J43" s="18"/>
      <c r="K43" s="18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152">
        <f t="shared" si="53"/>
        <v>0</v>
      </c>
      <c r="AF43" s="152">
        <f t="shared" si="53"/>
        <v>0</v>
      </c>
      <c r="AG43" s="152">
        <f t="shared" si="53"/>
        <v>0</v>
      </c>
      <c r="AH43" s="152">
        <f t="shared" si="53"/>
        <v>0</v>
      </c>
      <c r="AI43" s="152">
        <f t="shared" si="53"/>
        <v>0</v>
      </c>
      <c r="AJ43" s="152">
        <f t="shared" si="53"/>
        <v>0</v>
      </c>
      <c r="AK43" s="152">
        <f t="shared" si="53"/>
        <v>0</v>
      </c>
      <c r="AL43" s="152">
        <f t="shared" si="53"/>
        <v>0</v>
      </c>
      <c r="AM43" s="152">
        <f t="shared" si="53"/>
        <v>0</v>
      </c>
      <c r="AN43" s="152">
        <f t="shared" si="53"/>
        <v>0</v>
      </c>
      <c r="AO43" s="152">
        <f t="shared" si="53"/>
        <v>0</v>
      </c>
      <c r="AP43" s="152">
        <f t="shared" si="53"/>
        <v>0</v>
      </c>
      <c r="AQ43" s="152">
        <f t="shared" si="53"/>
        <v>0</v>
      </c>
      <c r="AR43" s="152">
        <f t="shared" si="53"/>
        <v>0</v>
      </c>
      <c r="AS43" s="152">
        <f t="shared" si="53"/>
        <v>0</v>
      </c>
      <c r="AT43" s="152">
        <f t="shared" si="53"/>
        <v>0</v>
      </c>
      <c r="AU43" s="152">
        <f t="shared" si="54"/>
        <v>0</v>
      </c>
      <c r="AV43" s="152">
        <f t="shared" si="54"/>
        <v>0</v>
      </c>
      <c r="AW43" s="152">
        <f t="shared" si="54"/>
        <v>0</v>
      </c>
      <c r="AX43" s="152">
        <f t="shared" si="54"/>
        <v>0</v>
      </c>
      <c r="AY43" s="152">
        <f t="shared" si="54"/>
        <v>0</v>
      </c>
      <c r="AZ43" s="152">
        <f t="shared" si="54"/>
        <v>0</v>
      </c>
      <c r="BA43" s="152">
        <f t="shared" si="54"/>
        <v>0</v>
      </c>
      <c r="BB43" s="152">
        <f t="shared" si="54"/>
        <v>0</v>
      </c>
      <c r="BC43" s="152">
        <f t="shared" si="54"/>
        <v>0</v>
      </c>
      <c r="BD43" s="152">
        <f t="shared" si="54"/>
        <v>0</v>
      </c>
      <c r="BE43" s="152">
        <f t="shared" si="54"/>
        <v>0</v>
      </c>
      <c r="BF43" s="421"/>
      <c r="BG43" s="421"/>
      <c r="BH43" s="421"/>
      <c r="BI43" s="421"/>
      <c r="BJ43" s="421"/>
      <c r="BK43" s="421"/>
      <c r="BL43" s="421"/>
      <c r="BM43" s="421"/>
      <c r="BN43" s="421"/>
      <c r="BO43" s="421"/>
      <c r="BP43" s="421"/>
      <c r="BQ43" s="421"/>
      <c r="BR43" s="421"/>
      <c r="BS43" s="421"/>
      <c r="BT43" s="421"/>
      <c r="BU43" s="421"/>
      <c r="BV43" s="421"/>
      <c r="BW43" s="421"/>
      <c r="BX43" s="421"/>
      <c r="BY43" s="421"/>
      <c r="BZ43" s="421"/>
      <c r="CA43" s="421"/>
      <c r="CB43" s="421"/>
      <c r="CC43" s="421"/>
      <c r="CD43" s="421"/>
      <c r="CE43" s="421"/>
      <c r="CF43" s="421"/>
      <c r="CG43" s="424"/>
      <c r="CH43" s="160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</row>
    <row r="44" spans="2:171" ht="14.65" hidden="1" customHeight="1" thickBot="1" x14ac:dyDescent="0.5">
      <c r="B44" s="31"/>
      <c r="C44" s="22"/>
      <c r="D44" s="22"/>
      <c r="E44" s="22"/>
      <c r="F44" s="17"/>
      <c r="G44" s="22"/>
      <c r="H44" s="22"/>
      <c r="I44" s="22"/>
      <c r="J44" s="22"/>
      <c r="K44" s="22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55">
        <f t="shared" si="53"/>
        <v>0</v>
      </c>
      <c r="AF44" s="155">
        <f t="shared" si="53"/>
        <v>0</v>
      </c>
      <c r="AG44" s="155">
        <f t="shared" si="53"/>
        <v>0</v>
      </c>
      <c r="AH44" s="155">
        <f t="shared" si="53"/>
        <v>0</v>
      </c>
      <c r="AI44" s="155">
        <f t="shared" si="53"/>
        <v>0</v>
      </c>
      <c r="AJ44" s="155">
        <f t="shared" si="53"/>
        <v>0</v>
      </c>
      <c r="AK44" s="155">
        <f t="shared" si="53"/>
        <v>0</v>
      </c>
      <c r="AL44" s="155">
        <f t="shared" si="53"/>
        <v>0</v>
      </c>
      <c r="AM44" s="155">
        <f t="shared" si="53"/>
        <v>0</v>
      </c>
      <c r="AN44" s="155">
        <f t="shared" si="53"/>
        <v>0</v>
      </c>
      <c r="AO44" s="155">
        <f t="shared" si="53"/>
        <v>0</v>
      </c>
      <c r="AP44" s="155">
        <f t="shared" si="53"/>
        <v>0</v>
      </c>
      <c r="AQ44" s="155">
        <f t="shared" si="53"/>
        <v>0</v>
      </c>
      <c r="AR44" s="155">
        <f t="shared" si="53"/>
        <v>0</v>
      </c>
      <c r="AS44" s="155">
        <f t="shared" si="53"/>
        <v>0</v>
      </c>
      <c r="AT44" s="155">
        <f t="shared" si="53"/>
        <v>0</v>
      </c>
      <c r="AU44" s="155">
        <f t="shared" si="54"/>
        <v>0</v>
      </c>
      <c r="AV44" s="155">
        <f t="shared" si="54"/>
        <v>0</v>
      </c>
      <c r="AW44" s="155">
        <f t="shared" si="54"/>
        <v>0</v>
      </c>
      <c r="AX44" s="155">
        <f t="shared" si="54"/>
        <v>0</v>
      </c>
      <c r="AY44" s="155">
        <f t="shared" si="54"/>
        <v>0</v>
      </c>
      <c r="AZ44" s="155">
        <f t="shared" si="54"/>
        <v>0</v>
      </c>
      <c r="BA44" s="155">
        <f t="shared" si="54"/>
        <v>0</v>
      </c>
      <c r="BB44" s="155">
        <f t="shared" si="54"/>
        <v>0</v>
      </c>
      <c r="BC44" s="155">
        <f t="shared" si="54"/>
        <v>0</v>
      </c>
      <c r="BD44" s="155">
        <f t="shared" si="54"/>
        <v>0</v>
      </c>
      <c r="BE44" s="155">
        <f t="shared" si="54"/>
        <v>0</v>
      </c>
      <c r="BF44" s="422"/>
      <c r="BG44" s="422"/>
      <c r="BH44" s="422"/>
      <c r="BI44" s="422"/>
      <c r="BJ44" s="422"/>
      <c r="BK44" s="422"/>
      <c r="BL44" s="422"/>
      <c r="BM44" s="422"/>
      <c r="BN44" s="422"/>
      <c r="BO44" s="422"/>
      <c r="BP44" s="422"/>
      <c r="BQ44" s="422"/>
      <c r="BR44" s="422"/>
      <c r="BS44" s="422"/>
      <c r="BT44" s="422"/>
      <c r="BU44" s="422"/>
      <c r="BV44" s="422"/>
      <c r="BW44" s="422"/>
      <c r="BX44" s="422"/>
      <c r="BY44" s="422"/>
      <c r="BZ44" s="422"/>
      <c r="CA44" s="422"/>
      <c r="CB44" s="422"/>
      <c r="CC44" s="422"/>
      <c r="CD44" s="422"/>
      <c r="CE44" s="422"/>
      <c r="CF44" s="422"/>
      <c r="CG44" s="425"/>
      <c r="CH44" s="160"/>
      <c r="CN44" t="s">
        <v>43</v>
      </c>
      <c r="CW44" s="193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</row>
    <row r="45" spans="2:171" ht="14.65" customHeight="1" x14ac:dyDescent="0.45">
      <c r="CI45" s="194" t="s">
        <v>46</v>
      </c>
      <c r="CJ45" s="191"/>
      <c r="CK45" s="195"/>
      <c r="CL45" s="195"/>
      <c r="CM45" s="130"/>
      <c r="CN45" s="195"/>
      <c r="CO45" s="195"/>
      <c r="CP45" s="195"/>
      <c r="CQ45" s="195"/>
      <c r="CR45" s="195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</row>
    <row r="46" spans="2:171" x14ac:dyDescent="0.45">
      <c r="CH46" s="160"/>
      <c r="CI46" s="196" t="s">
        <v>55</v>
      </c>
      <c r="CW46"/>
    </row>
    <row r="47" spans="2:171" ht="14.65" customHeight="1" x14ac:dyDescent="0.45">
      <c r="CH47" s="160"/>
      <c r="CI47" s="196"/>
      <c r="CW47"/>
      <c r="DF47" s="191"/>
      <c r="DG47" s="191"/>
      <c r="DH47" s="191"/>
    </row>
    <row r="48" spans="2:171" ht="14.65" customHeight="1" x14ac:dyDescent="0.45"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419"/>
      <c r="BJ48" s="192"/>
      <c r="BK48" s="192"/>
      <c r="BL48" s="192"/>
      <c r="BM48" s="192"/>
      <c r="BN48" s="192"/>
      <c r="BO48" s="192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W48"/>
      <c r="DF48" s="191"/>
      <c r="DG48" s="191"/>
      <c r="DH48" s="191"/>
    </row>
    <row r="49" spans="2:112" x14ac:dyDescent="0.45">
      <c r="B49" s="199"/>
      <c r="C49" s="195"/>
      <c r="D49" s="195"/>
      <c r="E49" s="195"/>
      <c r="F49" s="130"/>
      <c r="G49" s="195"/>
      <c r="H49" s="195"/>
      <c r="I49" s="195"/>
      <c r="J49" s="195"/>
      <c r="K49" s="195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419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L49" t="s">
        <v>43</v>
      </c>
      <c r="CW49"/>
      <c r="DF49" s="191"/>
      <c r="DG49" s="191"/>
      <c r="DH49" s="191"/>
    </row>
    <row r="50" spans="2:112" x14ac:dyDescent="0.45">
      <c r="B50" s="199"/>
      <c r="C50" s="195"/>
      <c r="D50" s="195"/>
      <c r="E50" s="195"/>
      <c r="F50" s="130"/>
      <c r="G50" s="195"/>
      <c r="H50" s="195"/>
      <c r="I50" s="195"/>
      <c r="J50" s="195"/>
      <c r="K50" s="195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419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W50"/>
      <c r="DF50" s="191"/>
      <c r="DG50" s="191"/>
      <c r="DH50" s="191"/>
    </row>
    <row r="51" spans="2:112" x14ac:dyDescent="0.45">
      <c r="B51" s="199"/>
      <c r="C51" s="195"/>
      <c r="D51" s="195"/>
      <c r="E51" s="195"/>
      <c r="F51" s="130"/>
      <c r="G51" s="195"/>
      <c r="H51" s="195"/>
      <c r="I51" s="195"/>
      <c r="J51" s="195"/>
      <c r="K51" s="195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419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W51"/>
      <c r="DF51" s="191"/>
      <c r="DG51" s="191"/>
      <c r="DH51" s="191"/>
    </row>
    <row r="52" spans="2:112" x14ac:dyDescent="0.45">
      <c r="B52" s="199"/>
      <c r="C52" s="195"/>
      <c r="D52" s="195"/>
      <c r="E52" s="195"/>
      <c r="F52" s="130"/>
      <c r="G52" s="195"/>
      <c r="H52" s="195"/>
      <c r="I52" s="195"/>
      <c r="J52" s="195"/>
      <c r="K52" s="195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419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W52"/>
      <c r="DF52" s="191"/>
      <c r="DG52" s="191"/>
      <c r="DH52" s="191"/>
    </row>
    <row r="53" spans="2:112" x14ac:dyDescent="0.45">
      <c r="B53" s="199"/>
      <c r="C53" s="195"/>
      <c r="D53" s="195"/>
      <c r="E53" s="195"/>
      <c r="F53" s="130"/>
      <c r="G53" s="195"/>
      <c r="H53" s="195"/>
      <c r="I53" s="195"/>
      <c r="J53" s="195"/>
      <c r="K53" s="195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419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W53"/>
      <c r="DF53" s="191"/>
      <c r="DG53" s="191"/>
      <c r="DH53" s="191"/>
    </row>
    <row r="54" spans="2:112" x14ac:dyDescent="0.45">
      <c r="B54" s="199"/>
      <c r="C54" s="195"/>
      <c r="D54" s="195"/>
      <c r="E54" s="195"/>
      <c r="F54" s="130"/>
      <c r="G54" s="195"/>
      <c r="H54" s="195"/>
      <c r="I54" s="195"/>
      <c r="J54" s="195"/>
      <c r="K54" s="195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419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W54"/>
      <c r="DF54" s="191"/>
      <c r="DG54" s="191"/>
      <c r="DH54" s="191"/>
    </row>
    <row r="55" spans="2:112" ht="14.65" customHeight="1" x14ac:dyDescent="0.45">
      <c r="B55" s="199"/>
      <c r="C55" s="195"/>
      <c r="D55" s="195"/>
      <c r="E55" s="195"/>
      <c r="F55" s="130"/>
      <c r="G55" s="195"/>
      <c r="H55" s="195"/>
      <c r="I55" s="195"/>
      <c r="J55" s="195"/>
      <c r="K55" s="195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419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W55"/>
      <c r="DF55" s="191"/>
      <c r="DG55" s="191"/>
      <c r="DH55" s="191"/>
    </row>
    <row r="56" spans="2:112" ht="14.65" customHeight="1" x14ac:dyDescent="0.45">
      <c r="B56" s="199"/>
      <c r="C56" s="195"/>
      <c r="D56" s="195"/>
      <c r="E56" s="195"/>
      <c r="F56" s="130"/>
      <c r="G56" s="195"/>
      <c r="H56" s="195"/>
      <c r="I56" s="195"/>
      <c r="J56" s="195"/>
      <c r="K56" s="195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419"/>
      <c r="BJ56" s="192"/>
      <c r="BK56" s="192"/>
      <c r="BL56" s="192"/>
      <c r="BM56" s="192"/>
      <c r="BN56" s="192"/>
      <c r="BO56" s="192"/>
      <c r="BP56" s="192"/>
      <c r="BQ56" s="192"/>
      <c r="BR56" s="192"/>
      <c r="BS56" s="192"/>
      <c r="BT56" s="192"/>
      <c r="BU56" s="192"/>
      <c r="BV56" s="192"/>
      <c r="BW56" s="192"/>
      <c r="BX56" s="192"/>
      <c r="BY56" s="192"/>
      <c r="BZ56" s="192"/>
      <c r="CA56" s="192"/>
      <c r="CB56" s="192"/>
      <c r="CC56" s="192"/>
      <c r="CD56" s="192"/>
      <c r="CE56" s="192"/>
      <c r="CF56" s="192"/>
      <c r="CG56" s="192"/>
      <c r="CW56"/>
      <c r="DF56" s="191"/>
      <c r="DG56" s="191"/>
      <c r="DH56" s="191"/>
    </row>
    <row r="57" spans="2:112" x14ac:dyDescent="0.45">
      <c r="B57" s="199"/>
      <c r="C57" s="195"/>
      <c r="D57" s="195"/>
      <c r="E57" s="195"/>
      <c r="F57" s="130"/>
      <c r="G57" s="195"/>
      <c r="H57" s="195"/>
      <c r="I57" s="195"/>
      <c r="J57" s="195"/>
      <c r="K57" s="195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419"/>
      <c r="BJ57" s="192"/>
      <c r="BK57" s="192"/>
      <c r="BL57" s="192"/>
      <c r="BM57" s="192"/>
      <c r="BN57" s="192"/>
      <c r="BO57" s="192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92"/>
      <c r="CE57" s="192"/>
      <c r="CF57" s="192"/>
      <c r="CG57" s="192"/>
      <c r="CW57"/>
      <c r="DF57" s="191"/>
      <c r="DG57" s="191"/>
      <c r="DH57" s="191"/>
    </row>
    <row r="58" spans="2:112" ht="30.75" x14ac:dyDescent="0.45"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CW58"/>
      <c r="DF58" s="191"/>
      <c r="DG58" s="191"/>
      <c r="DH58" s="191"/>
    </row>
    <row r="59" spans="2:112" x14ac:dyDescent="0.45">
      <c r="B59" s="417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7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C59" s="417"/>
      <c r="BD59" s="417"/>
      <c r="BE59" s="417"/>
      <c r="BF59" s="417"/>
      <c r="BG59" s="417"/>
      <c r="BH59" s="417"/>
      <c r="BI59" s="417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W59"/>
      <c r="DF59" s="191"/>
      <c r="DG59" s="191"/>
      <c r="DH59" s="191"/>
    </row>
    <row r="60" spans="2:112" s="130" customFormat="1" x14ac:dyDescent="0.45">
      <c r="B60" s="196"/>
      <c r="C60" s="201"/>
      <c r="D60" s="201"/>
      <c r="E60" s="201"/>
      <c r="F60" s="201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</row>
    <row r="61" spans="2:112" ht="14.65" customHeight="1" x14ac:dyDescent="0.45">
      <c r="B61" s="418"/>
      <c r="C61" s="418"/>
      <c r="D61" s="418"/>
      <c r="E61" s="418"/>
      <c r="F61" s="418"/>
      <c r="G61" s="418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419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2"/>
      <c r="BW61" s="192"/>
      <c r="BX61" s="192"/>
      <c r="BY61" s="192"/>
      <c r="BZ61" s="192"/>
      <c r="CA61" s="192"/>
      <c r="CB61" s="192"/>
      <c r="CC61" s="192"/>
      <c r="CD61" s="192"/>
      <c r="CE61" s="192"/>
      <c r="CF61" s="192"/>
      <c r="CG61" s="192"/>
      <c r="CH61" t="s">
        <v>43</v>
      </c>
      <c r="CW61"/>
      <c r="DF61" s="191"/>
      <c r="DG61" s="191"/>
      <c r="DH61" s="191"/>
    </row>
    <row r="62" spans="2:112" x14ac:dyDescent="0.45">
      <c r="B62" s="199"/>
      <c r="C62" s="195"/>
      <c r="D62" s="195"/>
      <c r="E62" s="195"/>
      <c r="F62" s="130"/>
      <c r="G62" s="195"/>
      <c r="H62" s="195"/>
      <c r="I62" s="195"/>
      <c r="J62" s="195"/>
      <c r="K62" s="195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419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2"/>
      <c r="BW62" s="192"/>
      <c r="BX62" s="192"/>
      <c r="BY62" s="192"/>
      <c r="BZ62" s="192"/>
      <c r="CA62" s="192"/>
      <c r="CB62" s="192"/>
      <c r="CC62" s="192"/>
      <c r="CD62" s="192"/>
      <c r="CE62" s="192"/>
      <c r="CF62" s="192"/>
      <c r="CG62" s="192"/>
      <c r="CW62"/>
      <c r="DF62" s="191"/>
      <c r="DG62" s="191"/>
      <c r="DH62" s="191"/>
    </row>
    <row r="63" spans="2:112" ht="14.65" customHeight="1" x14ac:dyDescent="0.45">
      <c r="B63" s="199"/>
      <c r="C63" s="195"/>
      <c r="D63" s="195"/>
      <c r="E63" s="195"/>
      <c r="F63" s="130"/>
      <c r="G63" s="195"/>
      <c r="H63" s="195"/>
      <c r="I63" s="195"/>
      <c r="J63" s="195"/>
      <c r="K63" s="195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419"/>
      <c r="BJ63" s="192"/>
      <c r="BK63" s="192"/>
      <c r="BL63" s="192"/>
      <c r="BM63" s="192"/>
      <c r="BN63" s="192"/>
      <c r="BO63" s="192"/>
      <c r="BP63" s="192"/>
      <c r="BQ63" s="192"/>
      <c r="BR63" s="192"/>
      <c r="BS63" s="192"/>
      <c r="BT63" s="192"/>
      <c r="BU63" s="192"/>
      <c r="BV63" s="192"/>
      <c r="BW63" s="192"/>
      <c r="BX63" s="192"/>
      <c r="BY63" s="192"/>
      <c r="BZ63" s="192"/>
      <c r="CA63" s="192"/>
      <c r="CB63" s="192"/>
      <c r="CC63" s="192"/>
      <c r="CD63" s="192"/>
      <c r="CE63" s="192"/>
      <c r="CF63" s="192"/>
      <c r="CG63" s="192"/>
      <c r="CW63"/>
      <c r="DF63" s="191"/>
      <c r="DG63" s="191"/>
      <c r="DH63" s="191"/>
    </row>
    <row r="64" spans="2:112" x14ac:dyDescent="0.45">
      <c r="B64" s="199"/>
      <c r="C64" s="195"/>
      <c r="D64" s="195"/>
      <c r="E64" s="195"/>
      <c r="F64" s="130"/>
      <c r="G64" s="195"/>
      <c r="H64" s="195"/>
      <c r="I64" s="195"/>
      <c r="J64" s="195"/>
      <c r="K64" s="195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419"/>
      <c r="BJ64" s="192"/>
      <c r="BK64" s="192"/>
      <c r="BL64" s="192"/>
      <c r="BM64" s="192"/>
      <c r="BN64" s="192"/>
      <c r="BO64" s="192"/>
      <c r="BP64" s="192"/>
      <c r="BQ64" s="192"/>
      <c r="BR64" s="192"/>
      <c r="BS64" s="192"/>
      <c r="BT64" s="192"/>
      <c r="BU64" s="192"/>
      <c r="BV64" s="192"/>
      <c r="BW64" s="192"/>
      <c r="BX64" s="192"/>
      <c r="BY64" s="192"/>
      <c r="BZ64" s="192"/>
      <c r="CA64" s="192"/>
      <c r="CB64" s="192"/>
      <c r="CC64" s="192"/>
      <c r="CD64" s="192"/>
      <c r="CE64" s="192"/>
      <c r="CF64" s="192"/>
      <c r="CG64" s="192"/>
      <c r="CW64"/>
      <c r="DF64" s="191"/>
      <c r="DG64" s="191"/>
      <c r="DH64" s="191"/>
    </row>
    <row r="65" spans="2:112" x14ac:dyDescent="0.45">
      <c r="B65" s="199"/>
      <c r="C65" s="195"/>
      <c r="D65" s="195"/>
      <c r="E65" s="195"/>
      <c r="F65" s="130"/>
      <c r="G65" s="195"/>
      <c r="H65" s="195"/>
      <c r="I65" s="195"/>
      <c r="J65" s="195"/>
      <c r="K65" s="195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419"/>
      <c r="BJ65" s="192"/>
      <c r="BK65" s="192"/>
      <c r="BL65" s="192"/>
      <c r="BM65" s="192"/>
      <c r="BN65" s="192"/>
      <c r="BO65" s="192"/>
      <c r="BP65" s="192"/>
      <c r="BQ65" s="192"/>
      <c r="BR65" s="192"/>
      <c r="BS65" s="192"/>
      <c r="BT65" s="192"/>
      <c r="BU65" s="192"/>
      <c r="BV65" s="192"/>
      <c r="BW65" s="192"/>
      <c r="BX65" s="192"/>
      <c r="BY65" s="192"/>
      <c r="BZ65" s="192"/>
      <c r="CA65" s="192"/>
      <c r="CB65" s="192"/>
      <c r="CC65" s="192"/>
      <c r="CD65" s="192"/>
      <c r="CE65" s="192"/>
      <c r="CF65" s="192"/>
      <c r="CG65" s="192"/>
      <c r="CW65"/>
      <c r="DF65" s="191"/>
      <c r="DG65" s="191"/>
      <c r="DH65" s="191"/>
    </row>
    <row r="66" spans="2:112" x14ac:dyDescent="0.45">
      <c r="B66" s="199"/>
      <c r="C66" s="195"/>
      <c r="D66" s="195"/>
      <c r="E66" s="195"/>
      <c r="F66" s="130"/>
      <c r="G66" s="195"/>
      <c r="H66" s="195"/>
      <c r="I66" s="195"/>
      <c r="J66" s="195"/>
      <c r="K66" s="195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91"/>
      <c r="BI66" s="419"/>
      <c r="BJ66" s="192"/>
      <c r="BK66" s="192"/>
      <c r="BL66" s="192"/>
      <c r="BM66" s="192"/>
      <c r="BN66" s="192"/>
      <c r="BO66" s="192"/>
      <c r="BP66" s="192"/>
      <c r="BQ66" s="192"/>
      <c r="BR66" s="192"/>
      <c r="BS66" s="192"/>
      <c r="BT66" s="192"/>
      <c r="BU66" s="192"/>
      <c r="BV66" s="192"/>
      <c r="BW66" s="192"/>
      <c r="BX66" s="192"/>
      <c r="BY66" s="192"/>
      <c r="BZ66" s="192"/>
      <c r="CA66" s="192"/>
      <c r="CB66" s="192"/>
      <c r="CC66" s="192"/>
      <c r="CD66" s="192"/>
      <c r="CE66" s="192"/>
      <c r="CF66" s="192"/>
      <c r="CG66" s="192"/>
      <c r="CW66"/>
      <c r="DF66" s="191"/>
      <c r="DG66" s="191"/>
      <c r="DH66" s="191"/>
    </row>
    <row r="67" spans="2:112" ht="14.65" customHeight="1" x14ac:dyDescent="0.45">
      <c r="B67" s="199"/>
      <c r="C67" s="195"/>
      <c r="D67" s="195"/>
      <c r="E67" s="195"/>
      <c r="F67" s="130"/>
      <c r="G67" s="195"/>
      <c r="H67" s="195"/>
      <c r="I67" s="195"/>
      <c r="J67" s="195"/>
      <c r="K67" s="195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419"/>
      <c r="BJ67" s="192"/>
      <c r="BK67" s="192"/>
      <c r="BL67" s="192"/>
      <c r="BM67" s="192"/>
      <c r="BN67" s="192"/>
      <c r="BO67" s="192"/>
      <c r="BP67" s="192"/>
      <c r="BQ67" s="192"/>
      <c r="BR67" s="192"/>
      <c r="BS67" s="192"/>
      <c r="BT67" s="192"/>
      <c r="BU67" s="192"/>
      <c r="BV67" s="192"/>
      <c r="BW67" s="192"/>
      <c r="BX67" s="192"/>
      <c r="BY67" s="192"/>
      <c r="BZ67" s="192"/>
      <c r="CA67" s="192"/>
      <c r="CB67" s="192"/>
      <c r="CC67" s="192"/>
      <c r="CD67" s="192"/>
      <c r="CE67" s="192"/>
      <c r="CF67" s="192"/>
      <c r="CG67" s="192"/>
      <c r="CW67"/>
      <c r="DF67" s="191"/>
      <c r="DG67" s="191"/>
      <c r="DH67" s="191"/>
    </row>
    <row r="68" spans="2:112" ht="14.65" customHeight="1" x14ac:dyDescent="0.45">
      <c r="B68" s="199"/>
      <c r="C68" s="195"/>
      <c r="D68" s="195"/>
      <c r="E68" s="195"/>
      <c r="F68" s="130"/>
      <c r="G68" s="195"/>
      <c r="H68" s="195"/>
      <c r="I68" s="195"/>
      <c r="J68" s="195"/>
      <c r="K68" s="195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419"/>
      <c r="BJ68" s="192"/>
      <c r="BK68" s="192"/>
      <c r="BL68" s="192"/>
      <c r="BM68" s="192"/>
      <c r="BN68" s="192"/>
      <c r="BO68" s="192"/>
      <c r="BP68" s="192"/>
      <c r="BQ68" s="192"/>
      <c r="BR68" s="192"/>
      <c r="BS68" s="192"/>
      <c r="BT68" s="192"/>
      <c r="BU68" s="192"/>
      <c r="BV68" s="192"/>
      <c r="BW68" s="192"/>
      <c r="BX68" s="192"/>
      <c r="BY68" s="192"/>
      <c r="BZ68" s="192"/>
      <c r="CA68" s="192"/>
      <c r="CB68" s="192"/>
      <c r="CC68" s="192"/>
      <c r="CD68" s="192"/>
      <c r="CE68" s="192"/>
      <c r="CF68" s="192"/>
      <c r="CG68" s="192"/>
      <c r="CW68"/>
      <c r="DF68" s="191"/>
      <c r="DG68" s="191"/>
      <c r="DH68" s="191"/>
    </row>
    <row r="69" spans="2:112" ht="14.65" customHeight="1" x14ac:dyDescent="0.45">
      <c r="B69" s="418"/>
      <c r="C69" s="418"/>
      <c r="D69" s="418"/>
      <c r="E69" s="418"/>
      <c r="F69" s="418"/>
      <c r="G69" s="418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  <c r="T69" s="418"/>
      <c r="U69" s="418"/>
      <c r="V69" s="418"/>
      <c r="W69" s="418"/>
      <c r="X69" s="418"/>
      <c r="Y69" s="418"/>
      <c r="Z69" s="418"/>
      <c r="AA69" s="418"/>
      <c r="AB69" s="418"/>
      <c r="AC69" s="418"/>
      <c r="AD69" s="418"/>
      <c r="AE69" s="418"/>
      <c r="AF69" s="418"/>
      <c r="AG69" s="41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419"/>
      <c r="BJ69" s="192"/>
      <c r="BK69" s="192"/>
      <c r="BL69" s="192"/>
      <c r="BM69" s="192"/>
      <c r="BN69" s="192"/>
      <c r="BO69" s="192"/>
      <c r="BP69" s="192"/>
      <c r="BQ69" s="192"/>
      <c r="BR69" s="192"/>
      <c r="BS69" s="192"/>
      <c r="BT69" s="192"/>
      <c r="BU69" s="192"/>
      <c r="BV69" s="192"/>
      <c r="BW69" s="192"/>
      <c r="BX69" s="192"/>
      <c r="BY69" s="192"/>
      <c r="BZ69" s="192"/>
      <c r="CA69" s="192"/>
      <c r="CB69" s="192"/>
      <c r="CC69" s="192"/>
      <c r="CD69" s="192"/>
      <c r="CE69" s="192"/>
      <c r="CF69" s="192"/>
      <c r="CG69" s="192"/>
      <c r="CW69"/>
      <c r="DF69" s="191"/>
      <c r="DG69" s="191"/>
      <c r="DH69" s="191"/>
    </row>
    <row r="70" spans="2:112" x14ac:dyDescent="0.45">
      <c r="B70" s="199"/>
      <c r="C70" s="195"/>
      <c r="D70" s="195"/>
      <c r="E70" s="195"/>
      <c r="F70" s="130"/>
      <c r="G70" s="195"/>
      <c r="H70" s="195"/>
      <c r="I70" s="195"/>
      <c r="J70" s="195"/>
      <c r="K70" s="195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419"/>
      <c r="BJ70" s="192"/>
      <c r="BK70" s="192"/>
      <c r="BL70" s="192"/>
      <c r="BM70" s="192"/>
      <c r="BN70" s="192"/>
      <c r="BO70" s="192"/>
      <c r="BP70" s="192"/>
      <c r="BQ70" s="192"/>
      <c r="BR70" s="192"/>
      <c r="BS70" s="192"/>
      <c r="BT70" s="192"/>
      <c r="BU70" s="192"/>
      <c r="BV70" s="192"/>
      <c r="BW70" s="192"/>
      <c r="BX70" s="192"/>
      <c r="BY70" s="192"/>
      <c r="BZ70" s="192"/>
      <c r="CA70" s="192"/>
      <c r="CB70" s="192"/>
      <c r="CC70" s="192"/>
      <c r="CD70" s="192"/>
      <c r="CE70" s="192"/>
      <c r="CF70" s="192"/>
      <c r="CG70" s="192"/>
      <c r="CW70"/>
      <c r="DF70" s="191"/>
      <c r="DG70" s="191"/>
      <c r="DH70" s="191"/>
    </row>
    <row r="71" spans="2:112" x14ac:dyDescent="0.45">
      <c r="B71" s="199"/>
      <c r="C71" s="195"/>
      <c r="D71" s="195"/>
      <c r="E71" s="195"/>
      <c r="F71" s="130"/>
      <c r="G71" s="195"/>
      <c r="H71" s="195"/>
      <c r="I71" s="195"/>
      <c r="J71" s="195"/>
      <c r="K71" s="195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419"/>
      <c r="BJ71" s="192"/>
      <c r="BK71" s="192"/>
      <c r="BL71" s="192"/>
      <c r="BM71" s="192"/>
      <c r="BN71" s="192"/>
      <c r="BO71" s="192"/>
      <c r="BP71" s="192"/>
      <c r="BQ71" s="192"/>
      <c r="BR71" s="192"/>
      <c r="BS71" s="192"/>
      <c r="BT71" s="192"/>
      <c r="BU71" s="192"/>
      <c r="BV71" s="192"/>
      <c r="BW71" s="192"/>
      <c r="BX71" s="192"/>
      <c r="BY71" s="192"/>
      <c r="BZ71" s="192"/>
      <c r="CA71" s="192"/>
      <c r="CB71" s="192"/>
      <c r="CC71" s="192"/>
      <c r="CD71" s="192"/>
      <c r="CE71" s="192"/>
      <c r="CF71" s="192"/>
      <c r="CG71" s="192"/>
      <c r="CW71"/>
      <c r="DF71" s="191"/>
      <c r="DG71" s="191"/>
      <c r="DH71" s="191"/>
    </row>
    <row r="72" spans="2:112" x14ac:dyDescent="0.45">
      <c r="B72" s="199"/>
      <c r="C72" s="195"/>
      <c r="D72" s="195"/>
      <c r="E72" s="195"/>
      <c r="F72" s="130"/>
      <c r="G72" s="195"/>
      <c r="H72" s="195"/>
      <c r="I72" s="195"/>
      <c r="J72" s="195"/>
      <c r="K72" s="195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419"/>
      <c r="BJ72" s="192"/>
      <c r="BK72" s="192"/>
      <c r="BL72" s="192"/>
      <c r="BM72" s="192"/>
      <c r="BN72" s="192"/>
      <c r="BO72" s="192"/>
      <c r="BP72" s="192"/>
      <c r="BQ72" s="192"/>
      <c r="BR72" s="192"/>
      <c r="BS72" s="192"/>
      <c r="BT72" s="192"/>
      <c r="BU72" s="192"/>
      <c r="BV72" s="192"/>
      <c r="BW72" s="192"/>
      <c r="BX72" s="192"/>
      <c r="BY72" s="192"/>
      <c r="BZ72" s="192"/>
      <c r="CA72" s="192"/>
      <c r="CB72" s="192"/>
      <c r="CC72" s="192"/>
      <c r="CD72" s="192"/>
      <c r="CE72" s="192"/>
      <c r="CF72" s="192"/>
      <c r="CG72" s="192"/>
      <c r="CW72"/>
      <c r="DF72" s="191"/>
      <c r="DG72" s="191"/>
      <c r="DH72" s="191"/>
    </row>
    <row r="73" spans="2:112" ht="14.65" customHeight="1" x14ac:dyDescent="0.45">
      <c r="B73" s="199"/>
      <c r="C73" s="195"/>
      <c r="D73" s="195"/>
      <c r="E73" s="195"/>
      <c r="F73" s="130"/>
      <c r="G73" s="195"/>
      <c r="H73" s="195"/>
      <c r="I73" s="195"/>
      <c r="J73" s="195"/>
      <c r="K73" s="195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/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  <c r="BB73" s="191"/>
      <c r="BC73" s="191"/>
      <c r="BD73" s="191"/>
      <c r="BE73" s="191"/>
      <c r="BF73" s="191"/>
      <c r="BG73" s="191"/>
      <c r="BH73" s="191"/>
      <c r="BI73" s="419"/>
      <c r="BJ73" s="192"/>
      <c r="BK73" s="192"/>
      <c r="BL73" s="192"/>
      <c r="BM73" s="192"/>
      <c r="BN73" s="192"/>
      <c r="BO73" s="192"/>
      <c r="BP73" s="192"/>
      <c r="BQ73" s="192"/>
      <c r="BR73" s="192"/>
      <c r="BS73" s="192"/>
      <c r="BT73" s="192"/>
      <c r="BU73" s="192"/>
      <c r="BV73" s="192"/>
      <c r="BW73" s="192"/>
      <c r="BX73" s="192"/>
      <c r="BY73" s="192"/>
      <c r="BZ73" s="192"/>
      <c r="CA73" s="192"/>
      <c r="CB73" s="192"/>
      <c r="CC73" s="192"/>
      <c r="CD73" s="192"/>
      <c r="CE73" s="192"/>
      <c r="CF73" s="192"/>
      <c r="CG73" s="192"/>
      <c r="CW73"/>
      <c r="DF73" s="191"/>
      <c r="DG73" s="191"/>
      <c r="DH73" s="191"/>
    </row>
    <row r="74" spans="2:112" ht="14.65" customHeight="1" x14ac:dyDescent="0.45">
      <c r="B74" s="418"/>
      <c r="C74" s="418"/>
      <c r="D74" s="418"/>
      <c r="E74" s="418"/>
      <c r="F74" s="418"/>
      <c r="G74" s="418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  <c r="T74" s="418"/>
      <c r="U74" s="418"/>
      <c r="V74" s="418"/>
      <c r="W74" s="418"/>
      <c r="X74" s="418"/>
      <c r="Y74" s="418"/>
      <c r="Z74" s="418"/>
      <c r="AA74" s="418"/>
      <c r="AB74" s="418"/>
      <c r="AC74" s="418"/>
      <c r="AD74" s="418"/>
      <c r="AE74" s="418"/>
      <c r="AF74" s="418"/>
      <c r="AG74" s="41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198"/>
      <c r="BI74" s="419"/>
      <c r="BJ74" s="192"/>
      <c r="BK74" s="192"/>
      <c r="BL74" s="192"/>
      <c r="BM74" s="192"/>
      <c r="BN74" s="192"/>
      <c r="BO74" s="192"/>
      <c r="BP74" s="192"/>
      <c r="BQ74" s="192"/>
      <c r="BR74" s="192"/>
      <c r="BS74" s="192"/>
      <c r="BT74" s="192"/>
      <c r="BU74" s="192"/>
      <c r="BV74" s="192"/>
      <c r="BW74" s="192"/>
      <c r="BX74" s="192"/>
      <c r="BY74" s="192"/>
      <c r="BZ74" s="192"/>
      <c r="CA74" s="192"/>
      <c r="CB74" s="192"/>
      <c r="CC74" s="192"/>
      <c r="CD74" s="192"/>
      <c r="CE74" s="192"/>
      <c r="CF74" s="192"/>
      <c r="CG74" s="192"/>
      <c r="CW74"/>
      <c r="DF74" s="191"/>
      <c r="DG74" s="191"/>
      <c r="DH74" s="191"/>
    </row>
    <row r="75" spans="2:112" x14ac:dyDescent="0.45">
      <c r="B75" s="199"/>
      <c r="C75" s="195"/>
      <c r="D75" s="195"/>
      <c r="E75" s="195"/>
      <c r="F75" s="130"/>
      <c r="G75" s="195"/>
      <c r="H75" s="195"/>
      <c r="I75" s="195"/>
      <c r="J75" s="195"/>
      <c r="K75" s="195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  <c r="BI75" s="419"/>
      <c r="BJ75" s="192"/>
      <c r="BK75" s="192"/>
      <c r="BL75" s="192"/>
      <c r="BM75" s="192"/>
      <c r="BN75" s="192"/>
      <c r="BO75" s="192"/>
      <c r="BP75" s="192"/>
      <c r="BQ75" s="192"/>
      <c r="BR75" s="192"/>
      <c r="BS75" s="192"/>
      <c r="BT75" s="192"/>
      <c r="BU75" s="192"/>
      <c r="BV75" s="192"/>
      <c r="BW75" s="192"/>
      <c r="BX75" s="192"/>
      <c r="BY75" s="192"/>
      <c r="BZ75" s="192"/>
      <c r="CA75" s="192"/>
      <c r="CB75" s="192"/>
      <c r="CC75" s="192"/>
      <c r="CD75" s="192"/>
      <c r="CE75" s="192"/>
      <c r="CF75" s="192"/>
      <c r="CG75" s="192"/>
      <c r="CW75"/>
      <c r="DF75" s="191"/>
      <c r="DG75" s="191"/>
      <c r="DH75" s="191"/>
    </row>
    <row r="76" spans="2:112" x14ac:dyDescent="0.45">
      <c r="B76" s="199"/>
      <c r="C76" s="195"/>
      <c r="D76" s="195"/>
      <c r="E76" s="195"/>
      <c r="F76" s="130"/>
      <c r="G76" s="195"/>
      <c r="H76" s="195"/>
      <c r="I76" s="195"/>
      <c r="J76" s="195"/>
      <c r="K76" s="195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419"/>
      <c r="BJ76" s="192"/>
      <c r="BK76" s="192"/>
      <c r="BL76" s="192"/>
      <c r="BM76" s="192"/>
      <c r="BN76" s="192"/>
      <c r="BO76" s="192"/>
      <c r="BP76" s="192"/>
      <c r="BQ76" s="192"/>
      <c r="BR76" s="192"/>
      <c r="BS76" s="192"/>
      <c r="BT76" s="192"/>
      <c r="BU76" s="192"/>
      <c r="BV76" s="192"/>
      <c r="BW76" s="192"/>
      <c r="BX76" s="192"/>
      <c r="BY76" s="192"/>
      <c r="BZ76" s="192"/>
      <c r="CA76" s="192"/>
      <c r="CB76" s="192"/>
      <c r="CC76" s="192"/>
      <c r="CD76" s="192"/>
      <c r="CE76" s="192"/>
      <c r="CF76" s="192"/>
      <c r="CG76" s="192"/>
      <c r="CW76"/>
      <c r="DF76" s="191"/>
      <c r="DG76" s="191"/>
      <c r="DH76" s="191"/>
    </row>
    <row r="77" spans="2:112" x14ac:dyDescent="0.45">
      <c r="B77" s="199"/>
      <c r="C77" s="195"/>
      <c r="D77" s="195"/>
      <c r="E77" s="195"/>
      <c r="F77" s="130"/>
      <c r="G77" s="195"/>
      <c r="H77" s="195"/>
      <c r="I77" s="195"/>
      <c r="J77" s="195"/>
      <c r="K77" s="195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  <c r="BI77" s="419"/>
      <c r="BJ77" s="192"/>
      <c r="BK77" s="192"/>
      <c r="BL77" s="192"/>
      <c r="BM77" s="192"/>
      <c r="BN77" s="192"/>
      <c r="BO77" s="192"/>
      <c r="BP77" s="192"/>
      <c r="BQ77" s="192"/>
      <c r="BR77" s="192"/>
      <c r="BS77" s="192"/>
      <c r="BT77" s="192"/>
      <c r="BU77" s="192"/>
      <c r="BV77" s="192"/>
      <c r="BW77" s="192"/>
      <c r="BX77" s="192"/>
      <c r="BY77" s="192"/>
      <c r="BZ77" s="192"/>
      <c r="CA77" s="192"/>
      <c r="CB77" s="192"/>
      <c r="CC77" s="192"/>
      <c r="CD77" s="192"/>
      <c r="CE77" s="192"/>
      <c r="CF77" s="192"/>
      <c r="CG77" s="192"/>
      <c r="CW77"/>
      <c r="DF77" s="191"/>
      <c r="DG77" s="191"/>
      <c r="DH77" s="191"/>
    </row>
    <row r="78" spans="2:112" x14ac:dyDescent="0.45">
      <c r="M78" s="195"/>
      <c r="CW78"/>
      <c r="DF78" s="191"/>
      <c r="DG78" s="191"/>
      <c r="DH78" s="191"/>
    </row>
    <row r="79" spans="2:112" x14ac:dyDescent="0.45">
      <c r="B79" s="194"/>
      <c r="C79" s="130"/>
      <c r="D79" s="130"/>
      <c r="E79" s="194"/>
      <c r="F79" s="196"/>
      <c r="G79" s="196"/>
      <c r="H79" s="196"/>
      <c r="I79" s="196"/>
      <c r="J79" s="196"/>
      <c r="K79" s="196"/>
      <c r="L79" s="196"/>
      <c r="CW79"/>
      <c r="DF79" s="191"/>
      <c r="DG79" s="191"/>
      <c r="DH79" s="191"/>
    </row>
    <row r="80" spans="2:112" x14ac:dyDescent="0.45">
      <c r="CW80"/>
      <c r="DF80" s="191"/>
      <c r="DG80" s="191"/>
      <c r="DH80" s="191"/>
    </row>
    <row r="81" spans="101:112" x14ac:dyDescent="0.45">
      <c r="CW81"/>
      <c r="DF81" s="191"/>
      <c r="DG81" s="191"/>
      <c r="DH81" s="191"/>
    </row>
    <row r="82" spans="101:112" x14ac:dyDescent="0.45">
      <c r="CW82"/>
    </row>
    <row r="83" spans="101:112" x14ac:dyDescent="0.45">
      <c r="CW83"/>
    </row>
    <row r="84" spans="101:112" x14ac:dyDescent="0.45">
      <c r="CW84"/>
    </row>
    <row r="85" spans="101:112" x14ac:dyDescent="0.45">
      <c r="CW85"/>
    </row>
    <row r="86" spans="101:112" x14ac:dyDescent="0.45">
      <c r="CW86"/>
    </row>
    <row r="87" spans="101:112" x14ac:dyDescent="0.45">
      <c r="CW87"/>
    </row>
    <row r="88" spans="101:112" x14ac:dyDescent="0.45">
      <c r="CW88"/>
    </row>
    <row r="89" spans="101:112" x14ac:dyDescent="0.45">
      <c r="CW89"/>
    </row>
    <row r="90" spans="101:112" x14ac:dyDescent="0.45">
      <c r="CW90"/>
    </row>
    <row r="91" spans="101:112" x14ac:dyDescent="0.45">
      <c r="CW91"/>
    </row>
    <row r="92" spans="101:112" x14ac:dyDescent="0.45">
      <c r="CW92"/>
    </row>
    <row r="93" spans="101:112" x14ac:dyDescent="0.45">
      <c r="CW93"/>
    </row>
    <row r="94" spans="101:112" x14ac:dyDescent="0.45">
      <c r="CW94"/>
    </row>
    <row r="95" spans="101:112" x14ac:dyDescent="0.45">
      <c r="CW95"/>
    </row>
    <row r="96" spans="101:112" x14ac:dyDescent="0.45">
      <c r="CW96"/>
    </row>
    <row r="97" spans="101:101" x14ac:dyDescent="0.45">
      <c r="CW97"/>
    </row>
    <row r="98" spans="101:101" x14ac:dyDescent="0.45">
      <c r="CW98"/>
    </row>
    <row r="99" spans="101:101" x14ac:dyDescent="0.45">
      <c r="CW99"/>
    </row>
    <row r="100" spans="101:101" x14ac:dyDescent="0.45">
      <c r="CW100"/>
    </row>
    <row r="101" spans="101:101" x14ac:dyDescent="0.45">
      <c r="CW101"/>
    </row>
    <row r="102" spans="101:101" x14ac:dyDescent="0.45">
      <c r="CW102"/>
    </row>
    <row r="103" spans="101:101" x14ac:dyDescent="0.45">
      <c r="CW103"/>
    </row>
    <row r="104" spans="101:101" x14ac:dyDescent="0.45">
      <c r="CW104"/>
    </row>
    <row r="105" spans="101:101" x14ac:dyDescent="0.45">
      <c r="CW105"/>
    </row>
    <row r="106" spans="101:101" x14ac:dyDescent="0.45">
      <c r="CW106"/>
    </row>
    <row r="107" spans="101:101" x14ac:dyDescent="0.45">
      <c r="CW107"/>
    </row>
    <row r="108" spans="101:101" x14ac:dyDescent="0.45">
      <c r="CW108"/>
    </row>
    <row r="109" spans="101:101" x14ac:dyDescent="0.45">
      <c r="CW109"/>
    </row>
    <row r="110" spans="101:101" x14ac:dyDescent="0.45">
      <c r="CW110"/>
    </row>
    <row r="111" spans="101:101" x14ac:dyDescent="0.45">
      <c r="CW111"/>
    </row>
    <row r="112" spans="101:101" x14ac:dyDescent="0.45">
      <c r="CW112"/>
    </row>
    <row r="113" spans="101:101" x14ac:dyDescent="0.45">
      <c r="CW113"/>
    </row>
    <row r="114" spans="101:101" x14ac:dyDescent="0.45">
      <c r="CW114"/>
    </row>
    <row r="115" spans="101:101" x14ac:dyDescent="0.45">
      <c r="CW115"/>
    </row>
    <row r="116" spans="101:101" x14ac:dyDescent="0.45">
      <c r="CW116"/>
    </row>
    <row r="117" spans="101:101" x14ac:dyDescent="0.45">
      <c r="CW117"/>
    </row>
    <row r="118" spans="101:101" x14ac:dyDescent="0.45">
      <c r="CW118"/>
    </row>
    <row r="119" spans="101:101" x14ac:dyDescent="0.45">
      <c r="CW119"/>
    </row>
    <row r="120" spans="101:101" x14ac:dyDescent="0.45">
      <c r="CW120"/>
    </row>
    <row r="121" spans="101:101" x14ac:dyDescent="0.45">
      <c r="CW121"/>
    </row>
    <row r="122" spans="101:101" x14ac:dyDescent="0.45">
      <c r="CW122"/>
    </row>
    <row r="123" spans="101:101" x14ac:dyDescent="0.45">
      <c r="CW123"/>
    </row>
    <row r="124" spans="101:101" x14ac:dyDescent="0.45">
      <c r="CW124"/>
    </row>
    <row r="125" spans="101:101" x14ac:dyDescent="0.45">
      <c r="CW125"/>
    </row>
    <row r="126" spans="101:101" x14ac:dyDescent="0.45">
      <c r="CW126"/>
    </row>
    <row r="127" spans="101:101" x14ac:dyDescent="0.45">
      <c r="CW127"/>
    </row>
    <row r="128" spans="101:101" x14ac:dyDescent="0.45">
      <c r="CW128"/>
    </row>
    <row r="129" spans="101:101" x14ac:dyDescent="0.45">
      <c r="CW129"/>
    </row>
    <row r="130" spans="101:101" x14ac:dyDescent="0.45">
      <c r="CW130"/>
    </row>
    <row r="131" spans="101:101" x14ac:dyDescent="0.45">
      <c r="CW131"/>
    </row>
    <row r="132" spans="101:101" x14ac:dyDescent="0.45">
      <c r="CW132"/>
    </row>
    <row r="133" spans="101:101" x14ac:dyDescent="0.45">
      <c r="CW133"/>
    </row>
    <row r="134" spans="101:101" x14ac:dyDescent="0.45">
      <c r="CW134"/>
    </row>
    <row r="135" spans="101:101" x14ac:dyDescent="0.45">
      <c r="CW135"/>
    </row>
    <row r="136" spans="101:101" x14ac:dyDescent="0.45">
      <c r="CW136"/>
    </row>
    <row r="137" spans="101:101" x14ac:dyDescent="0.45">
      <c r="CW137"/>
    </row>
    <row r="138" spans="101:101" x14ac:dyDescent="0.45">
      <c r="CW138"/>
    </row>
    <row r="139" spans="101:101" x14ac:dyDescent="0.45">
      <c r="CW139"/>
    </row>
    <row r="140" spans="101:101" x14ac:dyDescent="0.45">
      <c r="CW140"/>
    </row>
    <row r="141" spans="101:101" x14ac:dyDescent="0.45">
      <c r="CW141"/>
    </row>
    <row r="142" spans="101:101" x14ac:dyDescent="0.45">
      <c r="CW142"/>
    </row>
    <row r="143" spans="101:101" x14ac:dyDescent="0.45">
      <c r="CW143"/>
    </row>
    <row r="144" spans="101:101" x14ac:dyDescent="0.45">
      <c r="CW144"/>
    </row>
    <row r="145" spans="101:101" x14ac:dyDescent="0.45">
      <c r="CW145"/>
    </row>
    <row r="146" spans="101:101" x14ac:dyDescent="0.45">
      <c r="CW146"/>
    </row>
    <row r="147" spans="101:101" x14ac:dyDescent="0.45">
      <c r="CW147"/>
    </row>
    <row r="148" spans="101:101" x14ac:dyDescent="0.45">
      <c r="CW148"/>
    </row>
    <row r="149" spans="101:101" x14ac:dyDescent="0.45">
      <c r="CW149"/>
    </row>
    <row r="150" spans="101:101" x14ac:dyDescent="0.45">
      <c r="CW150"/>
    </row>
    <row r="151" spans="101:101" x14ac:dyDescent="0.45">
      <c r="CW151"/>
    </row>
    <row r="152" spans="101:101" x14ac:dyDescent="0.45">
      <c r="CW152"/>
    </row>
    <row r="153" spans="101:101" x14ac:dyDescent="0.45">
      <c r="CW153"/>
    </row>
    <row r="154" spans="101:101" x14ac:dyDescent="0.45">
      <c r="CW154"/>
    </row>
    <row r="155" spans="101:101" x14ac:dyDescent="0.45">
      <c r="CW155"/>
    </row>
    <row r="156" spans="101:101" x14ac:dyDescent="0.45">
      <c r="CW156"/>
    </row>
    <row r="157" spans="101:101" x14ac:dyDescent="0.45">
      <c r="CW157"/>
    </row>
    <row r="158" spans="101:101" x14ac:dyDescent="0.45">
      <c r="CW158"/>
    </row>
    <row r="159" spans="101:101" x14ac:dyDescent="0.45">
      <c r="CW159"/>
    </row>
    <row r="160" spans="101:101" x14ac:dyDescent="0.45">
      <c r="CW160"/>
    </row>
    <row r="161" spans="101:101" x14ac:dyDescent="0.45">
      <c r="CW161"/>
    </row>
    <row r="162" spans="101:101" x14ac:dyDescent="0.45">
      <c r="CW162"/>
    </row>
    <row r="163" spans="101:101" x14ac:dyDescent="0.45">
      <c r="CW163"/>
    </row>
    <row r="164" spans="101:101" x14ac:dyDescent="0.45">
      <c r="CW164"/>
    </row>
    <row r="165" spans="101:101" x14ac:dyDescent="0.45">
      <c r="CW165"/>
    </row>
    <row r="166" spans="101:101" x14ac:dyDescent="0.45">
      <c r="CW166"/>
    </row>
    <row r="167" spans="101:101" x14ac:dyDescent="0.45">
      <c r="CW167"/>
    </row>
    <row r="168" spans="101:101" x14ac:dyDescent="0.45">
      <c r="CW168"/>
    </row>
    <row r="169" spans="101:101" x14ac:dyDescent="0.45">
      <c r="CW169"/>
    </row>
    <row r="170" spans="101:101" x14ac:dyDescent="0.45">
      <c r="CW170"/>
    </row>
    <row r="171" spans="101:101" x14ac:dyDescent="0.45">
      <c r="CW171"/>
    </row>
    <row r="172" spans="101:101" x14ac:dyDescent="0.45">
      <c r="CW172"/>
    </row>
    <row r="173" spans="101:101" x14ac:dyDescent="0.45">
      <c r="CW173"/>
    </row>
    <row r="174" spans="101:101" x14ac:dyDescent="0.45">
      <c r="CW174"/>
    </row>
    <row r="175" spans="101:101" x14ac:dyDescent="0.45">
      <c r="CW175"/>
    </row>
    <row r="176" spans="101:101" x14ac:dyDescent="0.45">
      <c r="CW176"/>
    </row>
    <row r="177" spans="101:101" x14ac:dyDescent="0.45">
      <c r="CW177"/>
    </row>
    <row r="178" spans="101:101" x14ac:dyDescent="0.45">
      <c r="CW178"/>
    </row>
    <row r="179" spans="101:101" x14ac:dyDescent="0.45">
      <c r="CW179"/>
    </row>
    <row r="180" spans="101:101" x14ac:dyDescent="0.45">
      <c r="CW180"/>
    </row>
    <row r="181" spans="101:101" x14ac:dyDescent="0.45">
      <c r="CW181"/>
    </row>
    <row r="182" spans="101:101" x14ac:dyDescent="0.45">
      <c r="CW182"/>
    </row>
    <row r="183" spans="101:101" x14ac:dyDescent="0.45">
      <c r="CW183"/>
    </row>
    <row r="184" spans="101:101" x14ac:dyDescent="0.45">
      <c r="CW184"/>
    </row>
    <row r="185" spans="101:101" x14ac:dyDescent="0.45">
      <c r="CW185"/>
    </row>
    <row r="186" spans="101:101" x14ac:dyDescent="0.45">
      <c r="CW186"/>
    </row>
    <row r="187" spans="101:101" x14ac:dyDescent="0.45">
      <c r="CW187"/>
    </row>
    <row r="188" spans="101:101" x14ac:dyDescent="0.45">
      <c r="CW188"/>
    </row>
    <row r="189" spans="101:101" x14ac:dyDescent="0.45">
      <c r="CW189"/>
    </row>
    <row r="190" spans="101:101" x14ac:dyDescent="0.45">
      <c r="CW190"/>
    </row>
    <row r="191" spans="101:101" x14ac:dyDescent="0.45">
      <c r="CW191"/>
    </row>
    <row r="192" spans="101:101" x14ac:dyDescent="0.45">
      <c r="CW192"/>
    </row>
    <row r="193" spans="101:101" x14ac:dyDescent="0.45">
      <c r="CW193"/>
    </row>
    <row r="194" spans="101:101" x14ac:dyDescent="0.45">
      <c r="CW194"/>
    </row>
    <row r="195" spans="101:101" x14ac:dyDescent="0.45">
      <c r="CW195"/>
    </row>
    <row r="196" spans="101:101" x14ac:dyDescent="0.45">
      <c r="CW196"/>
    </row>
    <row r="197" spans="101:101" x14ac:dyDescent="0.45">
      <c r="CW197"/>
    </row>
    <row r="198" spans="101:101" x14ac:dyDescent="0.45">
      <c r="CW198"/>
    </row>
    <row r="199" spans="101:101" x14ac:dyDescent="0.45">
      <c r="CW199"/>
    </row>
    <row r="200" spans="101:101" x14ac:dyDescent="0.45">
      <c r="CW200"/>
    </row>
    <row r="201" spans="101:101" x14ac:dyDescent="0.45">
      <c r="CW201"/>
    </row>
    <row r="202" spans="101:101" x14ac:dyDescent="0.45">
      <c r="CW202"/>
    </row>
    <row r="203" spans="101:101" x14ac:dyDescent="0.45">
      <c r="CW203"/>
    </row>
    <row r="204" spans="101:101" x14ac:dyDescent="0.45">
      <c r="CW204"/>
    </row>
    <row r="205" spans="101:101" x14ac:dyDescent="0.45">
      <c r="CW205"/>
    </row>
    <row r="206" spans="101:101" x14ac:dyDescent="0.45">
      <c r="CW206"/>
    </row>
    <row r="207" spans="101:101" x14ac:dyDescent="0.45">
      <c r="CW207"/>
    </row>
    <row r="208" spans="101:101" x14ac:dyDescent="0.45">
      <c r="CW208"/>
    </row>
    <row r="209" spans="101:101" x14ac:dyDescent="0.45">
      <c r="CW209"/>
    </row>
    <row r="210" spans="101:101" x14ac:dyDescent="0.45">
      <c r="CW210"/>
    </row>
    <row r="211" spans="101:101" x14ac:dyDescent="0.45">
      <c r="CW211"/>
    </row>
    <row r="212" spans="101:101" x14ac:dyDescent="0.45">
      <c r="CW212"/>
    </row>
    <row r="213" spans="101:101" x14ac:dyDescent="0.45">
      <c r="CW213"/>
    </row>
    <row r="214" spans="101:101" x14ac:dyDescent="0.45">
      <c r="CW214"/>
    </row>
    <row r="215" spans="101:101" x14ac:dyDescent="0.45">
      <c r="CW215"/>
    </row>
    <row r="216" spans="101:101" x14ac:dyDescent="0.45">
      <c r="CW216"/>
    </row>
    <row r="217" spans="101:101" x14ac:dyDescent="0.45">
      <c r="CW217"/>
    </row>
    <row r="218" spans="101:101" x14ac:dyDescent="0.45">
      <c r="CW218"/>
    </row>
    <row r="219" spans="101:101" x14ac:dyDescent="0.45">
      <c r="CW219"/>
    </row>
    <row r="220" spans="101:101" x14ac:dyDescent="0.45">
      <c r="CW220"/>
    </row>
    <row r="221" spans="101:101" x14ac:dyDescent="0.45">
      <c r="CW221"/>
    </row>
    <row r="222" spans="101:101" x14ac:dyDescent="0.45">
      <c r="CW222"/>
    </row>
    <row r="223" spans="101:101" x14ac:dyDescent="0.45">
      <c r="CW223"/>
    </row>
    <row r="224" spans="101:101" x14ac:dyDescent="0.45">
      <c r="CW224"/>
    </row>
    <row r="225" spans="101:101" x14ac:dyDescent="0.45">
      <c r="CW225"/>
    </row>
    <row r="226" spans="101:101" x14ac:dyDescent="0.45">
      <c r="CW226"/>
    </row>
    <row r="227" spans="101:101" x14ac:dyDescent="0.45">
      <c r="CW227"/>
    </row>
    <row r="228" spans="101:101" x14ac:dyDescent="0.45">
      <c r="CW228"/>
    </row>
    <row r="229" spans="101:101" x14ac:dyDescent="0.45">
      <c r="CW229"/>
    </row>
    <row r="230" spans="101:101" x14ac:dyDescent="0.45">
      <c r="CW230"/>
    </row>
    <row r="231" spans="101:101" x14ac:dyDescent="0.45">
      <c r="CW231"/>
    </row>
    <row r="232" spans="101:101" x14ac:dyDescent="0.45">
      <c r="CW232"/>
    </row>
    <row r="233" spans="101:101" x14ac:dyDescent="0.45">
      <c r="CW233"/>
    </row>
    <row r="234" spans="101:101" x14ac:dyDescent="0.45">
      <c r="CW234"/>
    </row>
    <row r="235" spans="101:101" x14ac:dyDescent="0.45">
      <c r="CW235"/>
    </row>
    <row r="236" spans="101:101" x14ac:dyDescent="0.45">
      <c r="CW236"/>
    </row>
    <row r="237" spans="101:101" x14ac:dyDescent="0.45">
      <c r="CW237"/>
    </row>
    <row r="238" spans="101:101" x14ac:dyDescent="0.45">
      <c r="CW238"/>
    </row>
    <row r="239" spans="101:101" x14ac:dyDescent="0.45">
      <c r="CW239"/>
    </row>
    <row r="240" spans="101:101" x14ac:dyDescent="0.45">
      <c r="CW240"/>
    </row>
    <row r="241" spans="101:101" x14ac:dyDescent="0.45">
      <c r="CW241"/>
    </row>
    <row r="242" spans="101:101" x14ac:dyDescent="0.45">
      <c r="CW242"/>
    </row>
    <row r="243" spans="101:101" x14ac:dyDescent="0.45">
      <c r="CW243"/>
    </row>
    <row r="244" spans="101:101" x14ac:dyDescent="0.45">
      <c r="CW244"/>
    </row>
    <row r="245" spans="101:101" x14ac:dyDescent="0.45">
      <c r="CW245"/>
    </row>
    <row r="246" spans="101:101" x14ac:dyDescent="0.45">
      <c r="CW246"/>
    </row>
    <row r="247" spans="101:101" x14ac:dyDescent="0.45">
      <c r="CW247"/>
    </row>
    <row r="248" spans="101:101" x14ac:dyDescent="0.45">
      <c r="CW248"/>
    </row>
    <row r="249" spans="101:101" x14ac:dyDescent="0.45">
      <c r="CW249"/>
    </row>
    <row r="250" spans="101:101" x14ac:dyDescent="0.45">
      <c r="CW250"/>
    </row>
    <row r="251" spans="101:101" x14ac:dyDescent="0.45">
      <c r="CW251"/>
    </row>
    <row r="252" spans="101:101" x14ac:dyDescent="0.45">
      <c r="CW252"/>
    </row>
    <row r="253" spans="101:101" x14ac:dyDescent="0.45">
      <c r="CW253"/>
    </row>
    <row r="254" spans="101:101" x14ac:dyDescent="0.45">
      <c r="CW254"/>
    </row>
    <row r="255" spans="101:101" x14ac:dyDescent="0.45">
      <c r="CW255"/>
    </row>
    <row r="256" spans="101:101" x14ac:dyDescent="0.45">
      <c r="CW256"/>
    </row>
    <row r="257" spans="101:101" x14ac:dyDescent="0.45">
      <c r="CW257"/>
    </row>
    <row r="258" spans="101:101" x14ac:dyDescent="0.45">
      <c r="CW258"/>
    </row>
    <row r="259" spans="101:101" x14ac:dyDescent="0.45">
      <c r="CW259"/>
    </row>
    <row r="260" spans="101:101" x14ac:dyDescent="0.45">
      <c r="CW260"/>
    </row>
    <row r="261" spans="101:101" x14ac:dyDescent="0.45">
      <c r="CW261"/>
    </row>
    <row r="262" spans="101:101" x14ac:dyDescent="0.45">
      <c r="CW262"/>
    </row>
    <row r="263" spans="101:101" x14ac:dyDescent="0.45">
      <c r="CW263"/>
    </row>
    <row r="264" spans="101:101" x14ac:dyDescent="0.45">
      <c r="CW264"/>
    </row>
    <row r="265" spans="101:101" x14ac:dyDescent="0.45">
      <c r="CW265"/>
    </row>
    <row r="266" spans="101:101" x14ac:dyDescent="0.45">
      <c r="CW266"/>
    </row>
    <row r="267" spans="101:101" x14ac:dyDescent="0.45">
      <c r="CW267"/>
    </row>
    <row r="268" spans="101:101" x14ac:dyDescent="0.45">
      <c r="CW268"/>
    </row>
    <row r="269" spans="101:101" x14ac:dyDescent="0.45">
      <c r="CW269"/>
    </row>
    <row r="270" spans="101:101" x14ac:dyDescent="0.45">
      <c r="CW270"/>
    </row>
    <row r="271" spans="101:101" x14ac:dyDescent="0.45">
      <c r="CW271"/>
    </row>
    <row r="272" spans="101:101" x14ac:dyDescent="0.45">
      <c r="CW272"/>
    </row>
    <row r="273" spans="101:101" x14ac:dyDescent="0.45">
      <c r="CW273"/>
    </row>
    <row r="274" spans="101:101" x14ac:dyDescent="0.45">
      <c r="CW274"/>
    </row>
    <row r="275" spans="101:101" x14ac:dyDescent="0.45">
      <c r="CW275"/>
    </row>
    <row r="276" spans="101:101" x14ac:dyDescent="0.45">
      <c r="CW276"/>
    </row>
    <row r="277" spans="101:101" x14ac:dyDescent="0.45">
      <c r="CW277"/>
    </row>
    <row r="278" spans="101:101" x14ac:dyDescent="0.45">
      <c r="CW278"/>
    </row>
    <row r="279" spans="101:101" x14ac:dyDescent="0.45">
      <c r="CW279"/>
    </row>
    <row r="280" spans="101:101" x14ac:dyDescent="0.45">
      <c r="CW280"/>
    </row>
    <row r="281" spans="101:101" x14ac:dyDescent="0.45">
      <c r="CW281"/>
    </row>
    <row r="282" spans="101:101" x14ac:dyDescent="0.45">
      <c r="CW282"/>
    </row>
    <row r="283" spans="101:101" x14ac:dyDescent="0.45">
      <c r="CW283"/>
    </row>
    <row r="284" spans="101:101" x14ac:dyDescent="0.45">
      <c r="CW284"/>
    </row>
    <row r="285" spans="101:101" x14ac:dyDescent="0.45">
      <c r="CW285"/>
    </row>
    <row r="286" spans="101:101" x14ac:dyDescent="0.45">
      <c r="CW286"/>
    </row>
    <row r="287" spans="101:101" x14ac:dyDescent="0.45">
      <c r="CW287"/>
    </row>
    <row r="288" spans="101:101" x14ac:dyDescent="0.45">
      <c r="CW288"/>
    </row>
    <row r="289" spans="101:101" x14ac:dyDescent="0.45">
      <c r="CW289"/>
    </row>
    <row r="290" spans="101:101" x14ac:dyDescent="0.45">
      <c r="CW290"/>
    </row>
    <row r="291" spans="101:101" x14ac:dyDescent="0.45">
      <c r="CW291"/>
    </row>
    <row r="292" spans="101:101" x14ac:dyDescent="0.45">
      <c r="CW292"/>
    </row>
    <row r="293" spans="101:101" x14ac:dyDescent="0.45">
      <c r="CW293"/>
    </row>
    <row r="294" spans="101:101" x14ac:dyDescent="0.45">
      <c r="CW294"/>
    </row>
    <row r="295" spans="101:101" x14ac:dyDescent="0.45">
      <c r="CW295"/>
    </row>
    <row r="296" spans="101:101" x14ac:dyDescent="0.45">
      <c r="CW296"/>
    </row>
    <row r="297" spans="101:101" x14ac:dyDescent="0.45">
      <c r="CW297"/>
    </row>
    <row r="298" spans="101:101" x14ac:dyDescent="0.45">
      <c r="CW298"/>
    </row>
    <row r="299" spans="101:101" x14ac:dyDescent="0.45">
      <c r="CW299"/>
    </row>
    <row r="300" spans="101:101" x14ac:dyDescent="0.45">
      <c r="CW300"/>
    </row>
    <row r="301" spans="101:101" x14ac:dyDescent="0.45">
      <c r="CW301"/>
    </row>
    <row r="302" spans="101:101" x14ac:dyDescent="0.45">
      <c r="CW302"/>
    </row>
    <row r="303" spans="101:101" x14ac:dyDescent="0.45">
      <c r="CW303"/>
    </row>
    <row r="304" spans="101:101" x14ac:dyDescent="0.45">
      <c r="CW304"/>
    </row>
    <row r="305" spans="101:101" x14ac:dyDescent="0.45">
      <c r="CW305"/>
    </row>
    <row r="306" spans="101:101" x14ac:dyDescent="0.45">
      <c r="CW306"/>
    </row>
    <row r="307" spans="101:101" x14ac:dyDescent="0.45">
      <c r="CW307"/>
    </row>
    <row r="308" spans="101:101" x14ac:dyDescent="0.45">
      <c r="CW308"/>
    </row>
    <row r="309" spans="101:101" x14ac:dyDescent="0.45">
      <c r="CW309"/>
    </row>
    <row r="310" spans="101:101" x14ac:dyDescent="0.45">
      <c r="CW310"/>
    </row>
    <row r="311" spans="101:101" x14ac:dyDescent="0.45">
      <c r="CW311"/>
    </row>
    <row r="312" spans="101:101" x14ac:dyDescent="0.45">
      <c r="CW312"/>
    </row>
    <row r="313" spans="101:101" x14ac:dyDescent="0.45">
      <c r="CW313"/>
    </row>
    <row r="314" spans="101:101" x14ac:dyDescent="0.45">
      <c r="CW314"/>
    </row>
    <row r="315" spans="101:101" x14ac:dyDescent="0.45">
      <c r="CW315"/>
    </row>
    <row r="316" spans="101:101" x14ac:dyDescent="0.45">
      <c r="CW316"/>
    </row>
    <row r="317" spans="101:101" x14ac:dyDescent="0.45">
      <c r="CW317"/>
    </row>
    <row r="318" spans="101:101" x14ac:dyDescent="0.45">
      <c r="CW318"/>
    </row>
    <row r="319" spans="101:101" x14ac:dyDescent="0.45">
      <c r="CW319"/>
    </row>
    <row r="320" spans="101:101" x14ac:dyDescent="0.45">
      <c r="CW320"/>
    </row>
    <row r="321" spans="101:101" x14ac:dyDescent="0.45">
      <c r="CW321"/>
    </row>
    <row r="322" spans="101:101" x14ac:dyDescent="0.45">
      <c r="CW322"/>
    </row>
    <row r="323" spans="101:101" x14ac:dyDescent="0.45">
      <c r="CW323"/>
    </row>
    <row r="324" spans="101:101" x14ac:dyDescent="0.45">
      <c r="CW324"/>
    </row>
    <row r="325" spans="101:101" x14ac:dyDescent="0.45">
      <c r="CW325"/>
    </row>
    <row r="326" spans="101:101" x14ac:dyDescent="0.45">
      <c r="CW326"/>
    </row>
    <row r="327" spans="101:101" x14ac:dyDescent="0.45">
      <c r="CW327"/>
    </row>
    <row r="328" spans="101:101" x14ac:dyDescent="0.45">
      <c r="CW328"/>
    </row>
    <row r="329" spans="101:101" x14ac:dyDescent="0.45">
      <c r="CW329"/>
    </row>
    <row r="330" spans="101:101" x14ac:dyDescent="0.45">
      <c r="CW330"/>
    </row>
    <row r="331" spans="101:101" x14ac:dyDescent="0.45">
      <c r="CW331"/>
    </row>
    <row r="332" spans="101:101" x14ac:dyDescent="0.45">
      <c r="CW332"/>
    </row>
    <row r="333" spans="101:101" x14ac:dyDescent="0.45">
      <c r="CW333"/>
    </row>
    <row r="334" spans="101:101" x14ac:dyDescent="0.45">
      <c r="CW334"/>
    </row>
    <row r="335" spans="101:101" x14ac:dyDescent="0.45">
      <c r="CW335"/>
    </row>
    <row r="336" spans="101:101" x14ac:dyDescent="0.45">
      <c r="CW336"/>
    </row>
    <row r="337" spans="101:101" x14ac:dyDescent="0.45">
      <c r="CW337"/>
    </row>
    <row r="338" spans="101:101" x14ac:dyDescent="0.45">
      <c r="CW338"/>
    </row>
    <row r="339" spans="101:101" x14ac:dyDescent="0.45">
      <c r="CW339"/>
    </row>
    <row r="340" spans="101:101" x14ac:dyDescent="0.45">
      <c r="CW340"/>
    </row>
    <row r="341" spans="101:101" x14ac:dyDescent="0.45">
      <c r="CW341"/>
    </row>
    <row r="342" spans="101:101" x14ac:dyDescent="0.45">
      <c r="CW342"/>
    </row>
    <row r="343" spans="101:101" x14ac:dyDescent="0.45">
      <c r="CW343"/>
    </row>
    <row r="344" spans="101:101" x14ac:dyDescent="0.45">
      <c r="CW344"/>
    </row>
    <row r="345" spans="101:101" x14ac:dyDescent="0.45">
      <c r="CW345"/>
    </row>
    <row r="346" spans="101:101" x14ac:dyDescent="0.45">
      <c r="CW346"/>
    </row>
    <row r="347" spans="101:101" x14ac:dyDescent="0.45">
      <c r="CW347"/>
    </row>
    <row r="348" spans="101:101" x14ac:dyDescent="0.45">
      <c r="CW348"/>
    </row>
    <row r="349" spans="101:101" x14ac:dyDescent="0.45">
      <c r="CW349"/>
    </row>
    <row r="350" spans="101:101" x14ac:dyDescent="0.45">
      <c r="CW350"/>
    </row>
    <row r="351" spans="101:101" x14ac:dyDescent="0.45">
      <c r="CW351"/>
    </row>
    <row r="352" spans="101:101" x14ac:dyDescent="0.45">
      <c r="CW352"/>
    </row>
    <row r="353" spans="101:101" x14ac:dyDescent="0.45">
      <c r="CW353"/>
    </row>
    <row r="354" spans="101:101" x14ac:dyDescent="0.45">
      <c r="CW354"/>
    </row>
    <row r="355" spans="101:101" x14ac:dyDescent="0.45">
      <c r="CW355"/>
    </row>
    <row r="356" spans="101:101" x14ac:dyDescent="0.45">
      <c r="CW356"/>
    </row>
    <row r="357" spans="101:101" x14ac:dyDescent="0.45">
      <c r="CW357"/>
    </row>
    <row r="358" spans="101:101" x14ac:dyDescent="0.45">
      <c r="CW358"/>
    </row>
    <row r="359" spans="101:101" x14ac:dyDescent="0.45">
      <c r="CW359"/>
    </row>
    <row r="360" spans="101:101" x14ac:dyDescent="0.45">
      <c r="CW360"/>
    </row>
    <row r="361" spans="101:101" x14ac:dyDescent="0.45">
      <c r="CW361"/>
    </row>
    <row r="362" spans="101:101" x14ac:dyDescent="0.45">
      <c r="CW362"/>
    </row>
    <row r="363" spans="101:101" x14ac:dyDescent="0.45">
      <c r="CW363"/>
    </row>
    <row r="364" spans="101:101" x14ac:dyDescent="0.45">
      <c r="CW364"/>
    </row>
    <row r="365" spans="101:101" x14ac:dyDescent="0.45">
      <c r="CW365"/>
    </row>
    <row r="366" spans="101:101" x14ac:dyDescent="0.45">
      <c r="CW366"/>
    </row>
    <row r="367" spans="101:101" x14ac:dyDescent="0.45">
      <c r="CW367"/>
    </row>
    <row r="368" spans="101:101" x14ac:dyDescent="0.45">
      <c r="CW368"/>
    </row>
    <row r="369" spans="101:101" x14ac:dyDescent="0.45">
      <c r="CW369"/>
    </row>
    <row r="370" spans="101:101" x14ac:dyDescent="0.45">
      <c r="CW370"/>
    </row>
    <row r="371" spans="101:101" x14ac:dyDescent="0.45">
      <c r="CW371"/>
    </row>
    <row r="372" spans="101:101" x14ac:dyDescent="0.45">
      <c r="CW372"/>
    </row>
    <row r="373" spans="101:101" x14ac:dyDescent="0.45">
      <c r="CW373"/>
    </row>
    <row r="374" spans="101:101" x14ac:dyDescent="0.45">
      <c r="CW374"/>
    </row>
    <row r="375" spans="101:101" x14ac:dyDescent="0.45">
      <c r="CW375"/>
    </row>
    <row r="376" spans="101:101" x14ac:dyDescent="0.45">
      <c r="CW376"/>
    </row>
    <row r="377" spans="101:101" x14ac:dyDescent="0.45">
      <c r="CW377"/>
    </row>
    <row r="378" spans="101:101" x14ac:dyDescent="0.45">
      <c r="CW378"/>
    </row>
    <row r="379" spans="101:101" x14ac:dyDescent="0.45">
      <c r="CW379"/>
    </row>
    <row r="380" spans="101:101" x14ac:dyDescent="0.45">
      <c r="CW380"/>
    </row>
    <row r="381" spans="101:101" x14ac:dyDescent="0.45">
      <c r="CW381"/>
    </row>
    <row r="382" spans="101:101" x14ac:dyDescent="0.45">
      <c r="CW382"/>
    </row>
    <row r="383" spans="101:101" x14ac:dyDescent="0.45">
      <c r="CW383"/>
    </row>
    <row r="384" spans="101:101" x14ac:dyDescent="0.45">
      <c r="CW384"/>
    </row>
    <row r="385" spans="101:101" x14ac:dyDescent="0.45">
      <c r="CW385"/>
    </row>
    <row r="386" spans="101:101" x14ac:dyDescent="0.45">
      <c r="CW386"/>
    </row>
    <row r="387" spans="101:101" x14ac:dyDescent="0.45">
      <c r="CW387"/>
    </row>
    <row r="388" spans="101:101" x14ac:dyDescent="0.45">
      <c r="CW388"/>
    </row>
    <row r="389" spans="101:101" x14ac:dyDescent="0.45">
      <c r="CW389"/>
    </row>
    <row r="390" spans="101:101" x14ac:dyDescent="0.45">
      <c r="CW390"/>
    </row>
    <row r="391" spans="101:101" x14ac:dyDescent="0.45">
      <c r="CW391"/>
    </row>
    <row r="392" spans="101:101" x14ac:dyDescent="0.45">
      <c r="CW392"/>
    </row>
    <row r="393" spans="101:101" x14ac:dyDescent="0.45">
      <c r="CW393"/>
    </row>
    <row r="394" spans="101:101" x14ac:dyDescent="0.45">
      <c r="CW394"/>
    </row>
    <row r="395" spans="101:101" x14ac:dyDescent="0.45">
      <c r="CW395"/>
    </row>
    <row r="396" spans="101:101" x14ac:dyDescent="0.45">
      <c r="CW396"/>
    </row>
    <row r="397" spans="101:101" x14ac:dyDescent="0.45">
      <c r="CW397"/>
    </row>
    <row r="398" spans="101:101" x14ac:dyDescent="0.45">
      <c r="CW398"/>
    </row>
    <row r="399" spans="101:101" x14ac:dyDescent="0.45">
      <c r="CW399"/>
    </row>
    <row r="400" spans="101:101" x14ac:dyDescent="0.45">
      <c r="CW400"/>
    </row>
    <row r="401" spans="101:101" x14ac:dyDescent="0.45">
      <c r="CW401"/>
    </row>
    <row r="402" spans="101:101" x14ac:dyDescent="0.45">
      <c r="CW402"/>
    </row>
    <row r="403" spans="101:101" x14ac:dyDescent="0.45">
      <c r="CW403"/>
    </row>
    <row r="404" spans="101:101" x14ac:dyDescent="0.45">
      <c r="CW404"/>
    </row>
    <row r="405" spans="101:101" x14ac:dyDescent="0.45">
      <c r="CW405"/>
    </row>
    <row r="406" spans="101:101" x14ac:dyDescent="0.45">
      <c r="CW406"/>
    </row>
    <row r="407" spans="101:101" x14ac:dyDescent="0.45">
      <c r="CW407"/>
    </row>
    <row r="408" spans="101:101" x14ac:dyDescent="0.45">
      <c r="CW408"/>
    </row>
    <row r="409" spans="101:101" x14ac:dyDescent="0.45">
      <c r="CW409"/>
    </row>
    <row r="410" spans="101:101" x14ac:dyDescent="0.45">
      <c r="CW410"/>
    </row>
    <row r="411" spans="101:101" x14ac:dyDescent="0.45">
      <c r="CW411"/>
    </row>
    <row r="412" spans="101:101" x14ac:dyDescent="0.45">
      <c r="CW412"/>
    </row>
    <row r="413" spans="101:101" x14ac:dyDescent="0.45">
      <c r="CW413"/>
    </row>
    <row r="414" spans="101:101" x14ac:dyDescent="0.45">
      <c r="CW414"/>
    </row>
    <row r="415" spans="101:101" x14ac:dyDescent="0.45">
      <c r="CW415"/>
    </row>
    <row r="416" spans="101:101" x14ac:dyDescent="0.45">
      <c r="CW416"/>
    </row>
    <row r="417" spans="101:101" x14ac:dyDescent="0.45">
      <c r="CW417"/>
    </row>
    <row r="418" spans="101:101" x14ac:dyDescent="0.45">
      <c r="CW418"/>
    </row>
    <row r="419" spans="101:101" x14ac:dyDescent="0.45">
      <c r="CW419"/>
    </row>
    <row r="420" spans="101:101" x14ac:dyDescent="0.45">
      <c r="CW420"/>
    </row>
    <row r="421" spans="101:101" x14ac:dyDescent="0.45">
      <c r="CW421"/>
    </row>
    <row r="422" spans="101:101" x14ac:dyDescent="0.45">
      <c r="CW422"/>
    </row>
    <row r="423" spans="101:101" x14ac:dyDescent="0.45">
      <c r="CW423"/>
    </row>
    <row r="424" spans="101:101" x14ac:dyDescent="0.45">
      <c r="CW424"/>
    </row>
    <row r="425" spans="101:101" x14ac:dyDescent="0.45">
      <c r="CW425"/>
    </row>
    <row r="426" spans="101:101" x14ac:dyDescent="0.45">
      <c r="CW426"/>
    </row>
    <row r="427" spans="101:101" x14ac:dyDescent="0.45">
      <c r="CW427"/>
    </row>
    <row r="428" spans="101:101" x14ac:dyDescent="0.45">
      <c r="CW428"/>
    </row>
    <row r="429" spans="101:101" x14ac:dyDescent="0.45">
      <c r="CW429"/>
    </row>
    <row r="430" spans="101:101" x14ac:dyDescent="0.45">
      <c r="CW430"/>
    </row>
    <row r="431" spans="101:101" x14ac:dyDescent="0.45">
      <c r="CW431"/>
    </row>
    <row r="432" spans="101:101" x14ac:dyDescent="0.45">
      <c r="CW432"/>
    </row>
    <row r="433" spans="101:101" x14ac:dyDescent="0.45">
      <c r="CW433"/>
    </row>
    <row r="434" spans="101:101" x14ac:dyDescent="0.45">
      <c r="CW434"/>
    </row>
    <row r="435" spans="101:101" x14ac:dyDescent="0.45">
      <c r="CW435"/>
    </row>
    <row r="436" spans="101:101" x14ac:dyDescent="0.45">
      <c r="CW436"/>
    </row>
    <row r="437" spans="101:101" x14ac:dyDescent="0.45">
      <c r="CW437"/>
    </row>
    <row r="438" spans="101:101" x14ac:dyDescent="0.45">
      <c r="CW438"/>
    </row>
    <row r="439" spans="101:101" x14ac:dyDescent="0.45">
      <c r="CW439"/>
    </row>
    <row r="440" spans="101:101" x14ac:dyDescent="0.45">
      <c r="CW440"/>
    </row>
    <row r="441" spans="101:101" x14ac:dyDescent="0.45">
      <c r="CW441"/>
    </row>
    <row r="442" spans="101:101" x14ac:dyDescent="0.45">
      <c r="CW442"/>
    </row>
    <row r="443" spans="101:101" x14ac:dyDescent="0.45">
      <c r="CW443"/>
    </row>
    <row r="444" spans="101:101" x14ac:dyDescent="0.45">
      <c r="CW444"/>
    </row>
    <row r="445" spans="101:101" x14ac:dyDescent="0.45">
      <c r="CW445"/>
    </row>
    <row r="446" spans="101:101" x14ac:dyDescent="0.45">
      <c r="CW446"/>
    </row>
    <row r="447" spans="101:101" x14ac:dyDescent="0.45">
      <c r="CW447"/>
    </row>
    <row r="448" spans="101:101" x14ac:dyDescent="0.45">
      <c r="CW448"/>
    </row>
    <row r="449" spans="101:101" x14ac:dyDescent="0.45">
      <c r="CW449"/>
    </row>
    <row r="450" spans="101:101" x14ac:dyDescent="0.45">
      <c r="CW450"/>
    </row>
    <row r="451" spans="101:101" x14ac:dyDescent="0.45">
      <c r="CW451"/>
    </row>
    <row r="452" spans="101:101" x14ac:dyDescent="0.45">
      <c r="CW452"/>
    </row>
    <row r="453" spans="101:101" x14ac:dyDescent="0.45">
      <c r="CW453"/>
    </row>
    <row r="454" spans="101:101" x14ac:dyDescent="0.45">
      <c r="CW454"/>
    </row>
    <row r="455" spans="101:101" x14ac:dyDescent="0.45">
      <c r="CW455"/>
    </row>
    <row r="456" spans="101:101" x14ac:dyDescent="0.45">
      <c r="CW456"/>
    </row>
    <row r="457" spans="101:101" x14ac:dyDescent="0.45">
      <c r="CW457"/>
    </row>
    <row r="458" spans="101:101" x14ac:dyDescent="0.45">
      <c r="CW458"/>
    </row>
    <row r="459" spans="101:101" x14ac:dyDescent="0.45">
      <c r="CW459"/>
    </row>
    <row r="460" spans="101:101" x14ac:dyDescent="0.45">
      <c r="CW460"/>
    </row>
    <row r="461" spans="101:101" x14ac:dyDescent="0.45">
      <c r="CW461"/>
    </row>
    <row r="462" spans="101:101" x14ac:dyDescent="0.45">
      <c r="CW462"/>
    </row>
    <row r="463" spans="101:101" x14ac:dyDescent="0.45">
      <c r="CW463"/>
    </row>
    <row r="464" spans="101:101" x14ac:dyDescent="0.45">
      <c r="CW464"/>
    </row>
    <row r="465" spans="101:101" x14ac:dyDescent="0.45">
      <c r="CW465"/>
    </row>
    <row r="466" spans="101:101" x14ac:dyDescent="0.45">
      <c r="CW466"/>
    </row>
    <row r="467" spans="101:101" x14ac:dyDescent="0.45">
      <c r="CW467"/>
    </row>
    <row r="468" spans="101:101" x14ac:dyDescent="0.45">
      <c r="CW468"/>
    </row>
    <row r="469" spans="101:101" x14ac:dyDescent="0.45">
      <c r="CW469"/>
    </row>
    <row r="470" spans="101:101" x14ac:dyDescent="0.45">
      <c r="CW470"/>
    </row>
    <row r="471" spans="101:101" x14ac:dyDescent="0.45">
      <c r="CW471"/>
    </row>
    <row r="472" spans="101:101" x14ac:dyDescent="0.45">
      <c r="CW472"/>
    </row>
    <row r="473" spans="101:101" x14ac:dyDescent="0.45">
      <c r="CW473"/>
    </row>
    <row r="474" spans="101:101" x14ac:dyDescent="0.45">
      <c r="CW474"/>
    </row>
    <row r="475" spans="101:101" x14ac:dyDescent="0.45">
      <c r="CW475"/>
    </row>
    <row r="476" spans="101:101" x14ac:dyDescent="0.45">
      <c r="CW476"/>
    </row>
    <row r="477" spans="101:101" x14ac:dyDescent="0.45">
      <c r="CW477"/>
    </row>
    <row r="478" spans="101:101" x14ac:dyDescent="0.45">
      <c r="CW478"/>
    </row>
    <row r="479" spans="101:101" x14ac:dyDescent="0.45">
      <c r="CW479"/>
    </row>
    <row r="480" spans="101:101" x14ac:dyDescent="0.45">
      <c r="CW480"/>
    </row>
    <row r="481" spans="101:101" x14ac:dyDescent="0.45">
      <c r="CW481"/>
    </row>
    <row r="482" spans="101:101" x14ac:dyDescent="0.45">
      <c r="CW482"/>
    </row>
    <row r="483" spans="101:101" x14ac:dyDescent="0.45">
      <c r="CW483"/>
    </row>
    <row r="484" spans="101:101" x14ac:dyDescent="0.45">
      <c r="CW484"/>
    </row>
    <row r="485" spans="101:101" x14ac:dyDescent="0.45">
      <c r="CW485"/>
    </row>
    <row r="486" spans="101:101" x14ac:dyDescent="0.45">
      <c r="CW486"/>
    </row>
    <row r="487" spans="101:101" x14ac:dyDescent="0.45">
      <c r="CW487"/>
    </row>
    <row r="488" spans="101:101" x14ac:dyDescent="0.45">
      <c r="CW488"/>
    </row>
    <row r="489" spans="101:101" x14ac:dyDescent="0.45">
      <c r="CW489"/>
    </row>
    <row r="490" spans="101:101" x14ac:dyDescent="0.45">
      <c r="CW490"/>
    </row>
    <row r="491" spans="101:101" x14ac:dyDescent="0.45">
      <c r="CW491"/>
    </row>
    <row r="492" spans="101:101" x14ac:dyDescent="0.45">
      <c r="CW492"/>
    </row>
    <row r="493" spans="101:101" x14ac:dyDescent="0.45">
      <c r="CW493"/>
    </row>
    <row r="494" spans="101:101" x14ac:dyDescent="0.45">
      <c r="CW494"/>
    </row>
    <row r="495" spans="101:101" x14ac:dyDescent="0.45">
      <c r="CW495"/>
    </row>
    <row r="496" spans="101:101" x14ac:dyDescent="0.45">
      <c r="CW496"/>
    </row>
    <row r="497" spans="101:101" x14ac:dyDescent="0.45">
      <c r="CW497"/>
    </row>
    <row r="498" spans="101:101" x14ac:dyDescent="0.45">
      <c r="CW498"/>
    </row>
    <row r="499" spans="101:101" x14ac:dyDescent="0.45">
      <c r="CW499"/>
    </row>
    <row r="500" spans="101:101" x14ac:dyDescent="0.45">
      <c r="CW500"/>
    </row>
    <row r="501" spans="101:101" x14ac:dyDescent="0.45">
      <c r="CW501"/>
    </row>
    <row r="502" spans="101:101" x14ac:dyDescent="0.45">
      <c r="CW502"/>
    </row>
    <row r="503" spans="101:101" x14ac:dyDescent="0.45">
      <c r="CW503"/>
    </row>
    <row r="504" spans="101:101" x14ac:dyDescent="0.45">
      <c r="CW504"/>
    </row>
    <row r="505" spans="101:101" x14ac:dyDescent="0.45">
      <c r="CW505"/>
    </row>
    <row r="506" spans="101:101" x14ac:dyDescent="0.45">
      <c r="CW506"/>
    </row>
    <row r="507" spans="101:101" x14ac:dyDescent="0.45">
      <c r="CW507"/>
    </row>
    <row r="508" spans="101:101" x14ac:dyDescent="0.45">
      <c r="CW508"/>
    </row>
    <row r="509" spans="101:101" x14ac:dyDescent="0.45">
      <c r="CW509"/>
    </row>
    <row r="510" spans="101:101" x14ac:dyDescent="0.45">
      <c r="CW510"/>
    </row>
    <row r="511" spans="101:101" x14ac:dyDescent="0.45">
      <c r="CW511"/>
    </row>
    <row r="512" spans="101:101" x14ac:dyDescent="0.45">
      <c r="CW512"/>
    </row>
    <row r="513" spans="101:101" x14ac:dyDescent="0.45">
      <c r="CW513"/>
    </row>
    <row r="514" spans="101:101" x14ac:dyDescent="0.45">
      <c r="CW514"/>
    </row>
    <row r="515" spans="101:101" x14ac:dyDescent="0.45">
      <c r="CW515"/>
    </row>
    <row r="516" spans="101:101" x14ac:dyDescent="0.45">
      <c r="CW516"/>
    </row>
    <row r="517" spans="101:101" x14ac:dyDescent="0.45">
      <c r="CW517"/>
    </row>
    <row r="518" spans="101:101" x14ac:dyDescent="0.45">
      <c r="CW518"/>
    </row>
    <row r="519" spans="101:101" x14ac:dyDescent="0.45">
      <c r="CW519"/>
    </row>
    <row r="520" spans="101:101" x14ac:dyDescent="0.45">
      <c r="CW520"/>
    </row>
    <row r="521" spans="101:101" x14ac:dyDescent="0.45">
      <c r="CW521"/>
    </row>
    <row r="522" spans="101:101" x14ac:dyDescent="0.45">
      <c r="CW522"/>
    </row>
    <row r="523" spans="101:101" x14ac:dyDescent="0.45">
      <c r="CW523"/>
    </row>
    <row r="524" spans="101:101" x14ac:dyDescent="0.45">
      <c r="CW524"/>
    </row>
    <row r="525" spans="101:101" x14ac:dyDescent="0.45">
      <c r="CW525"/>
    </row>
    <row r="526" spans="101:101" x14ac:dyDescent="0.45">
      <c r="CW526"/>
    </row>
    <row r="527" spans="101:101" x14ac:dyDescent="0.45">
      <c r="CW527"/>
    </row>
    <row r="528" spans="101:101" x14ac:dyDescent="0.45">
      <c r="CW528"/>
    </row>
    <row r="529" spans="101:101" x14ac:dyDescent="0.45">
      <c r="CW529"/>
    </row>
    <row r="530" spans="101:101" x14ac:dyDescent="0.45">
      <c r="CW530"/>
    </row>
    <row r="531" spans="101:101" x14ac:dyDescent="0.45">
      <c r="CW531"/>
    </row>
    <row r="532" spans="101:101" x14ac:dyDescent="0.45">
      <c r="CW532"/>
    </row>
    <row r="533" spans="101:101" x14ac:dyDescent="0.45">
      <c r="CW533"/>
    </row>
    <row r="534" spans="101:101" x14ac:dyDescent="0.45">
      <c r="CW534"/>
    </row>
    <row r="535" spans="101:101" x14ac:dyDescent="0.45">
      <c r="CW535"/>
    </row>
    <row r="536" spans="101:101" x14ac:dyDescent="0.45">
      <c r="CW536"/>
    </row>
    <row r="537" spans="101:101" x14ac:dyDescent="0.45">
      <c r="CW537"/>
    </row>
    <row r="538" spans="101:101" x14ac:dyDescent="0.45">
      <c r="CW538"/>
    </row>
    <row r="539" spans="101:101" x14ac:dyDescent="0.45">
      <c r="CW539"/>
    </row>
    <row r="540" spans="101:101" x14ac:dyDescent="0.45">
      <c r="CW540"/>
    </row>
    <row r="541" spans="101:101" x14ac:dyDescent="0.45">
      <c r="CW541"/>
    </row>
    <row r="542" spans="101:101" x14ac:dyDescent="0.45">
      <c r="CW542"/>
    </row>
    <row r="543" spans="101:101" x14ac:dyDescent="0.45">
      <c r="CW543"/>
    </row>
    <row r="544" spans="101:101" x14ac:dyDescent="0.45">
      <c r="CW544"/>
    </row>
    <row r="545" spans="101:101" x14ac:dyDescent="0.45">
      <c r="CW545"/>
    </row>
    <row r="546" spans="101:101" x14ac:dyDescent="0.45">
      <c r="CW546"/>
    </row>
    <row r="547" spans="101:101" x14ac:dyDescent="0.45">
      <c r="CW547"/>
    </row>
    <row r="548" spans="101:101" x14ac:dyDescent="0.45">
      <c r="CW548"/>
    </row>
    <row r="549" spans="101:101" x14ac:dyDescent="0.45">
      <c r="CW549"/>
    </row>
    <row r="550" spans="101:101" x14ac:dyDescent="0.45">
      <c r="CW550"/>
    </row>
    <row r="551" spans="101:101" x14ac:dyDescent="0.45">
      <c r="CW551"/>
    </row>
    <row r="552" spans="101:101" x14ac:dyDescent="0.45">
      <c r="CW552"/>
    </row>
    <row r="553" spans="101:101" x14ac:dyDescent="0.45">
      <c r="CW553"/>
    </row>
    <row r="554" spans="101:101" x14ac:dyDescent="0.45">
      <c r="CW554"/>
    </row>
    <row r="555" spans="101:101" x14ac:dyDescent="0.45">
      <c r="CW555"/>
    </row>
    <row r="556" spans="101:101" x14ac:dyDescent="0.45">
      <c r="CW556"/>
    </row>
    <row r="557" spans="101:101" x14ac:dyDescent="0.45">
      <c r="CW557"/>
    </row>
    <row r="558" spans="101:101" x14ac:dyDescent="0.45">
      <c r="CW558"/>
    </row>
    <row r="559" spans="101:101" x14ac:dyDescent="0.45">
      <c r="CW559"/>
    </row>
    <row r="560" spans="101:101" x14ac:dyDescent="0.45">
      <c r="CW560"/>
    </row>
    <row r="561" spans="101:101" x14ac:dyDescent="0.45">
      <c r="CW561"/>
    </row>
    <row r="562" spans="101:101" x14ac:dyDescent="0.45">
      <c r="CW562"/>
    </row>
    <row r="563" spans="101:101" x14ac:dyDescent="0.45">
      <c r="CW563"/>
    </row>
    <row r="564" spans="101:101" x14ac:dyDescent="0.45">
      <c r="CW564"/>
    </row>
    <row r="565" spans="101:101" x14ac:dyDescent="0.45">
      <c r="CW565"/>
    </row>
    <row r="566" spans="101:101" x14ac:dyDescent="0.45">
      <c r="CW566"/>
    </row>
    <row r="567" spans="101:101" x14ac:dyDescent="0.45">
      <c r="CW567"/>
    </row>
    <row r="568" spans="101:101" x14ac:dyDescent="0.45">
      <c r="CW568"/>
    </row>
    <row r="569" spans="101:101" x14ac:dyDescent="0.45">
      <c r="CW569"/>
    </row>
    <row r="570" spans="101:101" x14ac:dyDescent="0.45">
      <c r="CW570"/>
    </row>
    <row r="571" spans="101:101" x14ac:dyDescent="0.45">
      <c r="CW571"/>
    </row>
    <row r="572" spans="101:101" x14ac:dyDescent="0.45">
      <c r="CW572"/>
    </row>
    <row r="573" spans="101:101" x14ac:dyDescent="0.45">
      <c r="CW573"/>
    </row>
    <row r="574" spans="101:101" x14ac:dyDescent="0.45">
      <c r="CW574"/>
    </row>
    <row r="575" spans="101:101" x14ac:dyDescent="0.45">
      <c r="CW575"/>
    </row>
    <row r="576" spans="101:101" x14ac:dyDescent="0.45">
      <c r="CW576"/>
    </row>
    <row r="577" spans="101:101" x14ac:dyDescent="0.45">
      <c r="CW577"/>
    </row>
    <row r="578" spans="101:101" x14ac:dyDescent="0.45">
      <c r="CW578"/>
    </row>
    <row r="579" spans="101:101" x14ac:dyDescent="0.45">
      <c r="CW579"/>
    </row>
    <row r="580" spans="101:101" x14ac:dyDescent="0.45">
      <c r="CW580"/>
    </row>
    <row r="581" spans="101:101" x14ac:dyDescent="0.45">
      <c r="CW581"/>
    </row>
    <row r="582" spans="101:101" x14ac:dyDescent="0.45">
      <c r="CW582"/>
    </row>
    <row r="583" spans="101:101" x14ac:dyDescent="0.45">
      <c r="CW583"/>
    </row>
    <row r="584" spans="101:101" x14ac:dyDescent="0.45">
      <c r="CW584"/>
    </row>
    <row r="585" spans="101:101" x14ac:dyDescent="0.45">
      <c r="CW585"/>
    </row>
    <row r="586" spans="101:101" x14ac:dyDescent="0.45">
      <c r="CW586"/>
    </row>
    <row r="587" spans="101:101" x14ac:dyDescent="0.45">
      <c r="CW587"/>
    </row>
    <row r="588" spans="101:101" x14ac:dyDescent="0.45">
      <c r="CW588"/>
    </row>
    <row r="589" spans="101:101" x14ac:dyDescent="0.45">
      <c r="CW589"/>
    </row>
    <row r="590" spans="101:101" x14ac:dyDescent="0.45">
      <c r="CW590"/>
    </row>
    <row r="591" spans="101:101" x14ac:dyDescent="0.45">
      <c r="CW591"/>
    </row>
    <row r="592" spans="101:101" x14ac:dyDescent="0.45">
      <c r="CW592"/>
    </row>
    <row r="593" spans="101:101" x14ac:dyDescent="0.45">
      <c r="CW593"/>
    </row>
    <row r="594" spans="101:101" x14ac:dyDescent="0.45">
      <c r="CW594"/>
    </row>
    <row r="595" spans="101:101" x14ac:dyDescent="0.45">
      <c r="CW595"/>
    </row>
    <row r="596" spans="101:101" x14ac:dyDescent="0.45">
      <c r="CW596"/>
    </row>
    <row r="597" spans="101:101" x14ac:dyDescent="0.45">
      <c r="CW597"/>
    </row>
    <row r="598" spans="101:101" x14ac:dyDescent="0.45">
      <c r="CW598"/>
    </row>
    <row r="599" spans="101:101" x14ac:dyDescent="0.45">
      <c r="CW599"/>
    </row>
    <row r="600" spans="101:101" x14ac:dyDescent="0.45">
      <c r="CW600"/>
    </row>
    <row r="601" spans="101:101" x14ac:dyDescent="0.45">
      <c r="CW601"/>
    </row>
    <row r="602" spans="101:101" x14ac:dyDescent="0.45">
      <c r="CW602"/>
    </row>
    <row r="603" spans="101:101" x14ac:dyDescent="0.45">
      <c r="CW603"/>
    </row>
    <row r="604" spans="101:101" x14ac:dyDescent="0.45">
      <c r="CW604"/>
    </row>
    <row r="605" spans="101:101" x14ac:dyDescent="0.45">
      <c r="CW605"/>
    </row>
    <row r="606" spans="101:101" x14ac:dyDescent="0.45">
      <c r="CW606"/>
    </row>
    <row r="607" spans="101:101" x14ac:dyDescent="0.45">
      <c r="CW607"/>
    </row>
    <row r="608" spans="101:101" x14ac:dyDescent="0.45">
      <c r="CW608"/>
    </row>
    <row r="609" spans="101:101" x14ac:dyDescent="0.45">
      <c r="CW609"/>
    </row>
    <row r="610" spans="101:101" x14ac:dyDescent="0.45">
      <c r="CW610"/>
    </row>
    <row r="611" spans="101:101" x14ac:dyDescent="0.45">
      <c r="CW611"/>
    </row>
    <row r="612" spans="101:101" x14ac:dyDescent="0.45">
      <c r="CW612"/>
    </row>
    <row r="613" spans="101:101" x14ac:dyDescent="0.45">
      <c r="CW613"/>
    </row>
    <row r="614" spans="101:101" x14ac:dyDescent="0.45">
      <c r="CW614"/>
    </row>
    <row r="615" spans="101:101" x14ac:dyDescent="0.45">
      <c r="CW615"/>
    </row>
    <row r="616" spans="101:101" x14ac:dyDescent="0.45">
      <c r="CW616"/>
    </row>
    <row r="617" spans="101:101" x14ac:dyDescent="0.45">
      <c r="CW617"/>
    </row>
    <row r="618" spans="101:101" x14ac:dyDescent="0.45">
      <c r="CW618"/>
    </row>
    <row r="619" spans="101:101" x14ac:dyDescent="0.45">
      <c r="CW619"/>
    </row>
    <row r="620" spans="101:101" x14ac:dyDescent="0.45">
      <c r="CW620"/>
    </row>
    <row r="621" spans="101:101" x14ac:dyDescent="0.45">
      <c r="CW621"/>
    </row>
    <row r="622" spans="101:101" x14ac:dyDescent="0.45">
      <c r="CW622"/>
    </row>
    <row r="623" spans="101:101" x14ac:dyDescent="0.45">
      <c r="CW623"/>
    </row>
    <row r="624" spans="101:101" x14ac:dyDescent="0.45">
      <c r="CW624"/>
    </row>
    <row r="625" spans="101:101" x14ac:dyDescent="0.45">
      <c r="CW625"/>
    </row>
    <row r="626" spans="101:101" x14ac:dyDescent="0.45">
      <c r="CW626"/>
    </row>
    <row r="627" spans="101:101" x14ac:dyDescent="0.45">
      <c r="CW627"/>
    </row>
    <row r="628" spans="101:101" x14ac:dyDescent="0.45">
      <c r="CW628"/>
    </row>
    <row r="629" spans="101:101" x14ac:dyDescent="0.45">
      <c r="CW629"/>
    </row>
    <row r="630" spans="101:101" x14ac:dyDescent="0.45">
      <c r="CW630"/>
    </row>
    <row r="631" spans="101:101" x14ac:dyDescent="0.45">
      <c r="CW631"/>
    </row>
    <row r="632" spans="101:101" x14ac:dyDescent="0.45">
      <c r="CW632"/>
    </row>
    <row r="633" spans="101:101" x14ac:dyDescent="0.45">
      <c r="CW633"/>
    </row>
    <row r="634" spans="101:101" x14ac:dyDescent="0.45">
      <c r="CW634"/>
    </row>
    <row r="635" spans="101:101" x14ac:dyDescent="0.45">
      <c r="CW635"/>
    </row>
    <row r="636" spans="101:101" x14ac:dyDescent="0.45">
      <c r="CW636"/>
    </row>
    <row r="637" spans="101:101" x14ac:dyDescent="0.45">
      <c r="CW637"/>
    </row>
    <row r="638" spans="101:101" x14ac:dyDescent="0.45">
      <c r="CW638"/>
    </row>
    <row r="639" spans="101:101" x14ac:dyDescent="0.45">
      <c r="CW639"/>
    </row>
    <row r="640" spans="101:101" x14ac:dyDescent="0.45">
      <c r="CW640"/>
    </row>
    <row r="641" spans="101:101" x14ac:dyDescent="0.45">
      <c r="CW641"/>
    </row>
    <row r="642" spans="101:101" x14ac:dyDescent="0.45">
      <c r="CW642"/>
    </row>
    <row r="643" spans="101:101" x14ac:dyDescent="0.45">
      <c r="CW643"/>
    </row>
    <row r="644" spans="101:101" x14ac:dyDescent="0.45">
      <c r="CW644"/>
    </row>
  </sheetData>
  <mergeCells count="422">
    <mergeCell ref="B59:BI59"/>
    <mergeCell ref="B61:AG61"/>
    <mergeCell ref="BI61:BI68"/>
    <mergeCell ref="B69:AG69"/>
    <mergeCell ref="BI69:BI73"/>
    <mergeCell ref="B74:AG74"/>
    <mergeCell ref="BI74:BI77"/>
    <mergeCell ref="CD42:CD44"/>
    <mergeCell ref="CE42:CE44"/>
    <mergeCell ref="CF42:CF44"/>
    <mergeCell ref="CG42:CG44"/>
    <mergeCell ref="BI48:BI57"/>
    <mergeCell ref="B58:O58"/>
    <mergeCell ref="BX42:BX44"/>
    <mergeCell ref="BY42:BY44"/>
    <mergeCell ref="BZ42:BZ44"/>
    <mergeCell ref="CA42:CA44"/>
    <mergeCell ref="CB42:CB44"/>
    <mergeCell ref="CC42:CC44"/>
    <mergeCell ref="BR42:BR44"/>
    <mergeCell ref="BS42:BS44"/>
    <mergeCell ref="BT42:BT44"/>
    <mergeCell ref="BU42:BU44"/>
    <mergeCell ref="BV42:BV44"/>
    <mergeCell ref="BW42:BW44"/>
    <mergeCell ref="BL42:BL44"/>
    <mergeCell ref="BM42:BM44"/>
    <mergeCell ref="BN42:BN44"/>
    <mergeCell ref="BO42:BO44"/>
    <mergeCell ref="BP42:BP44"/>
    <mergeCell ref="BQ42:BQ44"/>
    <mergeCell ref="CE38:CE40"/>
    <mergeCell ref="CF38:CF40"/>
    <mergeCell ref="CG38:CG40"/>
    <mergeCell ref="B41:CG41"/>
    <mergeCell ref="BF42:BF44"/>
    <mergeCell ref="BG42:BG44"/>
    <mergeCell ref="BH42:BH44"/>
    <mergeCell ref="BI42:BI44"/>
    <mergeCell ref="BJ42:BJ44"/>
    <mergeCell ref="BK42:BK44"/>
    <mergeCell ref="BY38:BY40"/>
    <mergeCell ref="BZ38:BZ40"/>
    <mergeCell ref="CA38:CA40"/>
    <mergeCell ref="CB38:CB40"/>
    <mergeCell ref="CC38:CC40"/>
    <mergeCell ref="CD38:CD40"/>
    <mergeCell ref="BS38:BS40"/>
    <mergeCell ref="BT38:BT40"/>
    <mergeCell ref="BU38:BU40"/>
    <mergeCell ref="BV38:BV40"/>
    <mergeCell ref="BW38:BW40"/>
    <mergeCell ref="BX38:BX40"/>
    <mergeCell ref="BM38:BM40"/>
    <mergeCell ref="BN38:BN40"/>
    <mergeCell ref="BO38:BO40"/>
    <mergeCell ref="BP38:BP40"/>
    <mergeCell ref="BQ38:BQ40"/>
    <mergeCell ref="BR38:BR40"/>
    <mergeCell ref="FL37:FL41"/>
    <mergeCell ref="FM37:FM41"/>
    <mergeCell ref="FN37:FN41"/>
    <mergeCell ref="BF38:BF40"/>
    <mergeCell ref="BG38:BG40"/>
    <mergeCell ref="BH38:BH40"/>
    <mergeCell ref="BI38:BI40"/>
    <mergeCell ref="BJ38:BJ40"/>
    <mergeCell ref="BK38:BK40"/>
    <mergeCell ref="BL38:BL40"/>
    <mergeCell ref="FF37:FF41"/>
    <mergeCell ref="FG37:FG41"/>
    <mergeCell ref="FH37:FH41"/>
    <mergeCell ref="FI37:FI41"/>
    <mergeCell ref="FJ37:FJ41"/>
    <mergeCell ref="FK37:FK41"/>
    <mergeCell ref="EZ37:EZ41"/>
    <mergeCell ref="FA37:FA41"/>
    <mergeCell ref="FB37:FB41"/>
    <mergeCell ref="FC37:FC41"/>
    <mergeCell ref="FD37:FD41"/>
    <mergeCell ref="FE37:FE41"/>
    <mergeCell ref="ET37:ET41"/>
    <mergeCell ref="EU37:EU41"/>
    <mergeCell ref="EV37:EV41"/>
    <mergeCell ref="EW37:EW41"/>
    <mergeCell ref="EX37:EX41"/>
    <mergeCell ref="EY37:EY41"/>
    <mergeCell ref="CG34:CG36"/>
    <mergeCell ref="CI36:FN36"/>
    <mergeCell ref="B37:CG37"/>
    <mergeCell ref="EM37:EM41"/>
    <mergeCell ref="EN37:EN41"/>
    <mergeCell ref="EO37:EO41"/>
    <mergeCell ref="EP37:EP41"/>
    <mergeCell ref="EQ37:EQ41"/>
    <mergeCell ref="ER37:ER41"/>
    <mergeCell ref="ES37:ES41"/>
    <mergeCell ref="CA34:CA36"/>
    <mergeCell ref="CB34:CB36"/>
    <mergeCell ref="CC34:CC36"/>
    <mergeCell ref="CD34:CD36"/>
    <mergeCell ref="CE34:CE36"/>
    <mergeCell ref="CF34:CF36"/>
    <mergeCell ref="B33:CG33"/>
    <mergeCell ref="BF34:BF36"/>
    <mergeCell ref="BG34:BG36"/>
    <mergeCell ref="BH34:BH36"/>
    <mergeCell ref="BI34:BI36"/>
    <mergeCell ref="BJ34:BJ36"/>
    <mergeCell ref="BK34:BK36"/>
    <mergeCell ref="BL34:BL36"/>
    <mergeCell ref="BM34:BM36"/>
    <mergeCell ref="BN34:BN36"/>
    <mergeCell ref="BU34:BU36"/>
    <mergeCell ref="BV34:BV36"/>
    <mergeCell ref="BW34:BW36"/>
    <mergeCell ref="BX34:BX36"/>
    <mergeCell ref="BY34:BY36"/>
    <mergeCell ref="BZ34:BZ36"/>
    <mergeCell ref="BO34:BO36"/>
    <mergeCell ref="BP34:BP36"/>
    <mergeCell ref="BQ34:BQ36"/>
    <mergeCell ref="BR34:BR36"/>
    <mergeCell ref="BS34:BS36"/>
    <mergeCell ref="BT34:BT36"/>
    <mergeCell ref="FI31:FI35"/>
    <mergeCell ref="FJ31:FJ35"/>
    <mergeCell ref="FK31:FK35"/>
    <mergeCell ref="FL31:FL35"/>
    <mergeCell ref="FM31:FM35"/>
    <mergeCell ref="FN31:FN35"/>
    <mergeCell ref="FC31:FC35"/>
    <mergeCell ref="FD31:FD35"/>
    <mergeCell ref="FE31:FE35"/>
    <mergeCell ref="FF31:FF35"/>
    <mergeCell ref="FG31:FG35"/>
    <mergeCell ref="FH31:FH35"/>
    <mergeCell ref="EX31:EX35"/>
    <mergeCell ref="EY31:EY35"/>
    <mergeCell ref="EZ31:EZ35"/>
    <mergeCell ref="FA31:FA35"/>
    <mergeCell ref="FB31:FB35"/>
    <mergeCell ref="EQ31:EQ35"/>
    <mergeCell ref="ER31:ER35"/>
    <mergeCell ref="ES31:ES35"/>
    <mergeCell ref="ET31:ET35"/>
    <mergeCell ref="EU31:EU35"/>
    <mergeCell ref="EV31:EV35"/>
    <mergeCell ref="CE26:CE30"/>
    <mergeCell ref="CF26:CF30"/>
    <mergeCell ref="CG26:CG30"/>
    <mergeCell ref="CI30:FN30"/>
    <mergeCell ref="B31:CG31"/>
    <mergeCell ref="EM31:EM35"/>
    <mergeCell ref="EN31:EN35"/>
    <mergeCell ref="EO31:EO35"/>
    <mergeCell ref="EP31:EP35"/>
    <mergeCell ref="BX26:BX30"/>
    <mergeCell ref="BY26:BY30"/>
    <mergeCell ref="BZ26:BZ30"/>
    <mergeCell ref="CA26:CA30"/>
    <mergeCell ref="CB26:CB30"/>
    <mergeCell ref="CC26:CC30"/>
    <mergeCell ref="BR26:BR30"/>
    <mergeCell ref="BS26:BS30"/>
    <mergeCell ref="BT26:BT30"/>
    <mergeCell ref="BU26:BU30"/>
    <mergeCell ref="BV26:BV30"/>
    <mergeCell ref="BW26:BW30"/>
    <mergeCell ref="BL26:BL30"/>
    <mergeCell ref="BM26:BM30"/>
    <mergeCell ref="EW31:EW35"/>
    <mergeCell ref="BS22:BS24"/>
    <mergeCell ref="BT22:BT24"/>
    <mergeCell ref="BU22:BU24"/>
    <mergeCell ref="BV22:BV24"/>
    <mergeCell ref="CD26:CD30"/>
    <mergeCell ref="BX22:BX24"/>
    <mergeCell ref="BM22:BM24"/>
    <mergeCell ref="BN22:BN24"/>
    <mergeCell ref="BO22:BO24"/>
    <mergeCell ref="BP22:BP24"/>
    <mergeCell ref="BQ22:BQ24"/>
    <mergeCell ref="BR22:BR24"/>
    <mergeCell ref="FL21:FL29"/>
    <mergeCell ref="EW21:EW29"/>
    <mergeCell ref="EX21:EX29"/>
    <mergeCell ref="EY21:EY29"/>
    <mergeCell ref="BN26:BN30"/>
    <mergeCell ref="BO26:BO30"/>
    <mergeCell ref="BP26:BP30"/>
    <mergeCell ref="BQ26:BQ30"/>
    <mergeCell ref="CE22:CE24"/>
    <mergeCell ref="CF22:CF24"/>
    <mergeCell ref="CG22:CG24"/>
    <mergeCell ref="B25:CG25"/>
    <mergeCell ref="BF26:BF30"/>
    <mergeCell ref="BG26:BG30"/>
    <mergeCell ref="BH26:BH30"/>
    <mergeCell ref="BI26:BI30"/>
    <mergeCell ref="BJ26:BJ30"/>
    <mergeCell ref="BK26:BK30"/>
    <mergeCell ref="BY22:BY24"/>
    <mergeCell ref="BZ22:BZ24"/>
    <mergeCell ref="CA22:CA24"/>
    <mergeCell ref="CB22:CB24"/>
    <mergeCell ref="CC22:CC24"/>
    <mergeCell ref="CD22:CD24"/>
    <mergeCell ref="FN21:FN29"/>
    <mergeCell ref="BF22:BF24"/>
    <mergeCell ref="BG22:BG24"/>
    <mergeCell ref="BH22:BH24"/>
    <mergeCell ref="BI22:BI24"/>
    <mergeCell ref="BJ22:BJ24"/>
    <mergeCell ref="BK22:BK24"/>
    <mergeCell ref="BL22:BL24"/>
    <mergeCell ref="FF21:FF29"/>
    <mergeCell ref="FG21:FG29"/>
    <mergeCell ref="FH21:FH29"/>
    <mergeCell ref="FI21:FI29"/>
    <mergeCell ref="FJ21:FJ29"/>
    <mergeCell ref="FK21:FK29"/>
    <mergeCell ref="EZ21:EZ29"/>
    <mergeCell ref="FA21:FA29"/>
    <mergeCell ref="FB21:FB29"/>
    <mergeCell ref="FC21:FC29"/>
    <mergeCell ref="FD21:FD29"/>
    <mergeCell ref="FE21:FE29"/>
    <mergeCell ref="ET21:ET29"/>
    <mergeCell ref="EU21:EU29"/>
    <mergeCell ref="EV21:EV29"/>
    <mergeCell ref="BW22:BW24"/>
    <mergeCell ref="CI20:FN20"/>
    <mergeCell ref="B21:CG21"/>
    <mergeCell ref="EM21:EM29"/>
    <mergeCell ref="EN21:EN29"/>
    <mergeCell ref="EO21:EO29"/>
    <mergeCell ref="EP21:EP29"/>
    <mergeCell ref="EQ21:EQ29"/>
    <mergeCell ref="ER21:ER29"/>
    <mergeCell ref="ES21:ES29"/>
    <mergeCell ref="CA19:CA20"/>
    <mergeCell ref="CB19:CB20"/>
    <mergeCell ref="CC19:CC20"/>
    <mergeCell ref="CD19:CD20"/>
    <mergeCell ref="CE19:CE20"/>
    <mergeCell ref="CF19:CF20"/>
    <mergeCell ref="BU19:BU20"/>
    <mergeCell ref="BV19:BV20"/>
    <mergeCell ref="BW19:BW20"/>
    <mergeCell ref="BX19:BX20"/>
    <mergeCell ref="BY19:BY20"/>
    <mergeCell ref="BZ19:BZ20"/>
    <mergeCell ref="BO19:BO20"/>
    <mergeCell ref="BP19:BP20"/>
    <mergeCell ref="FM21:FM29"/>
    <mergeCell ref="BZ14:BZ17"/>
    <mergeCell ref="CA14:CA17"/>
    <mergeCell ref="BQ19:BQ20"/>
    <mergeCell ref="BR19:BR20"/>
    <mergeCell ref="BS19:BS20"/>
    <mergeCell ref="BT19:BT20"/>
    <mergeCell ref="B18:CG18"/>
    <mergeCell ref="BF19:BF20"/>
    <mergeCell ref="BG19:BG20"/>
    <mergeCell ref="BH19:BH20"/>
    <mergeCell ref="BI19:BI20"/>
    <mergeCell ref="BJ19:BJ20"/>
    <mergeCell ref="BK19:BK20"/>
    <mergeCell ref="BL19:BL20"/>
    <mergeCell ref="BM19:BM20"/>
    <mergeCell ref="BN19:BN20"/>
    <mergeCell ref="CG19:CG20"/>
    <mergeCell ref="ER10:ER19"/>
    <mergeCell ref="ES10:ES19"/>
    <mergeCell ref="BP14:BP17"/>
    <mergeCell ref="BQ14:BQ17"/>
    <mergeCell ref="BR14:BR17"/>
    <mergeCell ref="BS14:BS17"/>
    <mergeCell ref="BT14:BT17"/>
    <mergeCell ref="BU14:BU17"/>
    <mergeCell ref="BJ14:BJ17"/>
    <mergeCell ref="BK14:BK17"/>
    <mergeCell ref="BL14:BL17"/>
    <mergeCell ref="BM14:BM17"/>
    <mergeCell ref="BN14:BN17"/>
    <mergeCell ref="BO14:BO17"/>
    <mergeCell ref="CB14:CB17"/>
    <mergeCell ref="CC14:CC17"/>
    <mergeCell ref="CD14:CD17"/>
    <mergeCell ref="CE14:CE17"/>
    <mergeCell ref="CF14:CF17"/>
    <mergeCell ref="CG14:CG17"/>
    <mergeCell ref="BV14:BV17"/>
    <mergeCell ref="BW14:BW17"/>
    <mergeCell ref="BX14:BX17"/>
    <mergeCell ref="BY14:BY17"/>
    <mergeCell ref="FD10:FD19"/>
    <mergeCell ref="FE10:FE19"/>
    <mergeCell ref="FF10:FF19"/>
    <mergeCell ref="FG10:FG19"/>
    <mergeCell ref="FH10:FH19"/>
    <mergeCell ref="FI10:FI19"/>
    <mergeCell ref="EX10:EX19"/>
    <mergeCell ref="EY10:EY19"/>
    <mergeCell ref="EZ10:EZ19"/>
    <mergeCell ref="FA10:FA19"/>
    <mergeCell ref="FB10:FB19"/>
    <mergeCell ref="FC10:FC19"/>
    <mergeCell ref="ET10:ET19"/>
    <mergeCell ref="EU10:EU19"/>
    <mergeCell ref="EV10:EV19"/>
    <mergeCell ref="EW10:EW19"/>
    <mergeCell ref="CD9:CD12"/>
    <mergeCell ref="CE9:CE12"/>
    <mergeCell ref="CF9:CF12"/>
    <mergeCell ref="CG9:CG12"/>
    <mergeCell ref="CI9:FN9"/>
    <mergeCell ref="EM10:EM19"/>
    <mergeCell ref="EN10:EN19"/>
    <mergeCell ref="EO10:EO19"/>
    <mergeCell ref="EP10:EP19"/>
    <mergeCell ref="EQ10:EQ19"/>
    <mergeCell ref="FJ10:FJ19"/>
    <mergeCell ref="FK10:FK19"/>
    <mergeCell ref="FL10:FL19"/>
    <mergeCell ref="FM10:FM19"/>
    <mergeCell ref="FN10:FN19"/>
    <mergeCell ref="B13:CG13"/>
    <mergeCell ref="BF14:BF17"/>
    <mergeCell ref="BG14:BG17"/>
    <mergeCell ref="BH14:BH17"/>
    <mergeCell ref="BI14:BI17"/>
    <mergeCell ref="BX9:BX12"/>
    <mergeCell ref="BY9:BY12"/>
    <mergeCell ref="BZ9:BZ12"/>
    <mergeCell ref="CA9:CA12"/>
    <mergeCell ref="CB9:CB12"/>
    <mergeCell ref="CC9:CC12"/>
    <mergeCell ref="BR9:BR12"/>
    <mergeCell ref="BS9:BS12"/>
    <mergeCell ref="BT9:BT12"/>
    <mergeCell ref="BU9:BU12"/>
    <mergeCell ref="BV9:BV12"/>
    <mergeCell ref="BW9:BW12"/>
    <mergeCell ref="BL9:BL12"/>
    <mergeCell ref="BM9:BM12"/>
    <mergeCell ref="BN9:BN12"/>
    <mergeCell ref="BO9:BO12"/>
    <mergeCell ref="BP9:BP12"/>
    <mergeCell ref="BQ9:BQ12"/>
    <mergeCell ref="BF9:BF12"/>
    <mergeCell ref="BG9:BG12"/>
    <mergeCell ref="BH9:BH12"/>
    <mergeCell ref="BI9:BI12"/>
    <mergeCell ref="BJ9:BJ12"/>
    <mergeCell ref="BK9:BK12"/>
    <mergeCell ref="FJ6:FJ8"/>
    <mergeCell ref="FK6:FK8"/>
    <mergeCell ref="FL6:FL8"/>
    <mergeCell ref="FM6:FM8"/>
    <mergeCell ref="FN6:FN8"/>
    <mergeCell ref="FC6:FC8"/>
    <mergeCell ref="FD6:FD8"/>
    <mergeCell ref="FE6:FE8"/>
    <mergeCell ref="FF6:FF8"/>
    <mergeCell ref="FG6:FG8"/>
    <mergeCell ref="FH6:FH8"/>
    <mergeCell ref="FA6:FA8"/>
    <mergeCell ref="FB6:FB8"/>
    <mergeCell ref="EQ6:EQ8"/>
    <mergeCell ref="ER6:ER8"/>
    <mergeCell ref="ES6:ES8"/>
    <mergeCell ref="ET6:ET8"/>
    <mergeCell ref="EU6:EU8"/>
    <mergeCell ref="EV6:EV8"/>
    <mergeCell ref="FI6:FI8"/>
    <mergeCell ref="BN6:BN7"/>
    <mergeCell ref="BO6:BO7"/>
    <mergeCell ref="BP6:BP7"/>
    <mergeCell ref="BQ6:BQ7"/>
    <mergeCell ref="BR6:BR7"/>
    <mergeCell ref="EW6:EW8"/>
    <mergeCell ref="EX6:EX8"/>
    <mergeCell ref="EY6:EY8"/>
    <mergeCell ref="EZ6:EZ8"/>
    <mergeCell ref="BZ6:BZ7"/>
    <mergeCell ref="CA6:CA7"/>
    <mergeCell ref="CB6:CB7"/>
    <mergeCell ref="CC6:CC7"/>
    <mergeCell ref="CD6:CD7"/>
    <mergeCell ref="CE6:CE7"/>
    <mergeCell ref="BT6:BT7"/>
    <mergeCell ref="BU6:BU7"/>
    <mergeCell ref="BV6:BV7"/>
    <mergeCell ref="BW6:BW7"/>
    <mergeCell ref="BX6:BX7"/>
    <mergeCell ref="BY6:BY7"/>
    <mergeCell ref="B1:FN1"/>
    <mergeCell ref="B2:EU2"/>
    <mergeCell ref="AE3:BE3"/>
    <mergeCell ref="BF3:CG3"/>
    <mergeCell ref="DL3:EL3"/>
    <mergeCell ref="EM3:FN3"/>
    <mergeCell ref="BS6:BS7"/>
    <mergeCell ref="B5:CG5"/>
    <mergeCell ref="CI5:FN5"/>
    <mergeCell ref="BF6:BF7"/>
    <mergeCell ref="BG6:BG7"/>
    <mergeCell ref="BH6:BH7"/>
    <mergeCell ref="BI6:BI7"/>
    <mergeCell ref="BJ6:BJ7"/>
    <mergeCell ref="BK6:BK7"/>
    <mergeCell ref="BL6:BL7"/>
    <mergeCell ref="BM6:BM7"/>
    <mergeCell ref="CF6:CF7"/>
    <mergeCell ref="CG6:CG7"/>
    <mergeCell ref="EM6:EM8"/>
    <mergeCell ref="EN6:EN8"/>
    <mergeCell ref="EO6:EO8"/>
    <mergeCell ref="EP6:EP8"/>
    <mergeCell ref="B8:CG8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Sommaire régions 2024</vt:lpstr>
      <vt:lpstr>Stades phénologiques régionaux</vt:lpstr>
      <vt:lpstr>Sommaire régions 2023</vt:lpstr>
      <vt:lpstr>Sommaire régions 2022</vt:lpstr>
      <vt:lpstr>'Sommaire régions 2022'!Print_Area</vt:lpstr>
      <vt:lpstr>'Sommaire régions 2023'!Print_Area</vt:lpstr>
      <vt:lpstr>'Sommaire régions 2024'!Print_Area</vt:lpstr>
      <vt:lpstr>'Sommaire régions 2022'!Zone_d_impression</vt:lpstr>
      <vt:lpstr>'Sommaire régions 2023'!Zone_d_impression</vt:lpstr>
      <vt:lpstr>'Sommaire régions 2024'!Zone_d_impression</vt:lpstr>
      <vt:lpstr>'Stades phénologiques régionaux'!Zone_d_impression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(DTM) (Sherbrooke)</cp:lastModifiedBy>
  <cp:lastPrinted>2019-09-11T13:04:04Z</cp:lastPrinted>
  <dcterms:created xsi:type="dcterms:W3CDTF">2016-05-10T17:20:26Z</dcterms:created>
  <dcterms:modified xsi:type="dcterms:W3CDTF">2024-10-23T17:24:26Z</dcterms:modified>
</cp:coreProperties>
</file>