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Groupes\RAP\1720_Communiques\DOCWORD\GC\2026\a06gc26\"/>
    </mc:Choice>
  </mc:AlternateContent>
  <xr:revisionPtr revIDLastSave="0" documentId="8_{45213CD0-8FD4-4413-9383-6C2D2139597D}" xr6:coauthVersionLast="47" xr6:coauthVersionMax="47" xr10:uidLastSave="{00000000-0000-0000-0000-000000000000}"/>
  <bookViews>
    <workbookView xWindow="-108" yWindow="-108" windowWidth="23256" windowHeight="14856" xr2:uid="{DE6DA66A-2612-426E-8815-DBB1B2DF0DAB}"/>
  </bookViews>
  <sheets>
    <sheet name="LU Muni" sheetId="1" r:id="rId1"/>
  </sheets>
  <definedNames>
    <definedName name="_xlnm._FilterDatabase" localSheetId="0" hidden="1">'LU Muni'!$A$4:$L$40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2" i="1" l="1"/>
  <c r="C43" i="1"/>
  <c r="H43" i="1"/>
  <c r="H45" i="1"/>
  <c r="H42" i="1"/>
  <c r="H44" i="1"/>
  <c r="C44" i="1"/>
  <c r="D42" i="1"/>
  <c r="D44" i="1"/>
  <c r="D43" i="1"/>
  <c r="D45" i="1"/>
  <c r="F43" i="1"/>
  <c r="K45" i="1"/>
  <c r="K42" i="1"/>
  <c r="K43" i="1"/>
  <c r="C42" i="1"/>
  <c r="F44" i="1"/>
  <c r="F45" i="1"/>
  <c r="K44" i="1"/>
  <c r="I45" i="1"/>
  <c r="I43" i="1"/>
  <c r="I44" i="1"/>
  <c r="I42" i="1"/>
  <c r="J45" i="1"/>
  <c r="J42" i="1"/>
  <c r="J43" i="1"/>
  <c r="J44" i="1"/>
  <c r="E43" i="1"/>
  <c r="E45" i="1"/>
  <c r="E42" i="1"/>
  <c r="E44" i="1"/>
  <c r="C45" i="1"/>
  <c r="G44" i="1" l="1"/>
  <c r="G42" i="1"/>
  <c r="G43" i="1"/>
  <c r="G45" i="1"/>
  <c r="L44" i="1"/>
  <c r="L45" i="1"/>
  <c r="L43" i="1"/>
  <c r="L42" i="1"/>
</calcChain>
</file>

<file path=xl/sharedStrings.xml><?xml version="1.0" encoding="utf-8"?>
<sst xmlns="http://schemas.openxmlformats.org/spreadsheetml/2006/main" count="275" uniqueCount="63">
  <si>
    <t>Nombre de légionnaires capturées par piège par municipalité</t>
  </si>
  <si>
    <t>Saison 2026</t>
  </si>
  <si>
    <t>Région</t>
  </si>
  <si>
    <t>Municipalité</t>
  </si>
  <si>
    <t>HELIOTHIS : période de capture se terminant le…</t>
  </si>
  <si>
    <t>TRAPVIEW : période de capture se terminant le…</t>
  </si>
  <si>
    <t>Total</t>
  </si>
  <si>
    <t>Abitibi-Témiscamingue</t>
  </si>
  <si>
    <t>Macamic</t>
  </si>
  <si>
    <t/>
  </si>
  <si>
    <t>Duhamel-Ouest</t>
  </si>
  <si>
    <t>Amos</t>
  </si>
  <si>
    <t>Nédélec</t>
  </si>
  <si>
    <t>Bas-Saint-Laurent</t>
  </si>
  <si>
    <t>La Pocatière</t>
  </si>
  <si>
    <t>Sainte-Luce</t>
  </si>
  <si>
    <t>Saint-Léandre</t>
  </si>
  <si>
    <t>Capitale-Nationale</t>
  </si>
  <si>
    <t>Baie-Saint-Paul</t>
  </si>
  <si>
    <t>Neuville</t>
  </si>
  <si>
    <t>Centre-du-Québec</t>
  </si>
  <si>
    <t>Nicolet</t>
  </si>
  <si>
    <t>Saint-Norbert-d'Arthabaska</t>
  </si>
  <si>
    <t>Chaudière-Appalaches</t>
  </si>
  <si>
    <t>Sainte-Agathe-de-Lotbinière</t>
  </si>
  <si>
    <t>Montmagny</t>
  </si>
  <si>
    <t>Estrie</t>
  </si>
  <si>
    <t>Compton</t>
  </si>
  <si>
    <t>Stanstead-Est</t>
  </si>
  <si>
    <t>Gaspésie-Îles-de-la-Madeleine</t>
  </si>
  <si>
    <t>Percé</t>
  </si>
  <si>
    <t>s.o.</t>
  </si>
  <si>
    <t>Carleton-sur-Mer</t>
  </si>
  <si>
    <t>Lanaudière</t>
  </si>
  <si>
    <t>St-Gabriel-de-Brandon</t>
  </si>
  <si>
    <t>Sainte-Julienne</t>
  </si>
  <si>
    <t>Laurentides</t>
  </si>
  <si>
    <t>Sainte-Anne-des-Plaines</t>
  </si>
  <si>
    <t>Saint-André-d'Argenteuil</t>
  </si>
  <si>
    <t>Kiamika</t>
  </si>
  <si>
    <t>Brébeuf</t>
  </si>
  <si>
    <t>Mauricie</t>
  </si>
  <si>
    <t>Yamachiche</t>
  </si>
  <si>
    <t>Saint-Narcisse</t>
  </si>
  <si>
    <t>Montérégie-Est</t>
  </si>
  <si>
    <t>Saint-Mathieu-de-Beloeil</t>
  </si>
  <si>
    <t>Lac-Brome</t>
  </si>
  <si>
    <t>Saint-Robert</t>
  </si>
  <si>
    <t>Montérégie-Ouest</t>
  </si>
  <si>
    <t>Godmanchester</t>
  </si>
  <si>
    <t>Saint-Cyprien-de-Napierville</t>
  </si>
  <si>
    <t>Saint-Alexandre</t>
  </si>
  <si>
    <t>Outaouais</t>
  </si>
  <si>
    <t>Lochaber-Partie-Ouest</t>
  </si>
  <si>
    <t>Bristol</t>
  </si>
  <si>
    <t>Shawville</t>
  </si>
  <si>
    <t>Saguenay-Lac-Saint-Jean</t>
  </si>
  <si>
    <t>Saguenay</t>
  </si>
  <si>
    <t>Hébertville</t>
  </si>
  <si>
    <t>Capture la plus élevée</t>
  </si>
  <si>
    <t>Capture la plus faible</t>
  </si>
  <si>
    <r>
      <t xml:space="preserve">Nb sites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Arial"/>
        <family val="2"/>
      </rPr>
      <t xml:space="preserve"> 35 LU / piège</t>
    </r>
  </si>
  <si>
    <r>
      <t xml:space="preserve">Nb sites </t>
    </r>
    <r>
      <rPr>
        <sz val="10"/>
        <color theme="1"/>
        <rFont val="Symbol"/>
        <family val="1"/>
        <charset val="2"/>
      </rPr>
      <t>³</t>
    </r>
    <r>
      <rPr>
        <sz val="10"/>
        <color theme="1"/>
        <rFont val="Arial"/>
        <family val="2"/>
      </rPr>
      <t xml:space="preserve"> 70 LU / piège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</si>
</sst>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1B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164" fontId="3" fillId="4" borderId="10" xfId="1" applyNumberFormat="1" applyFill="1" applyBorder="1" applyAlignment="1" applyProtection="1">
      <alignment horizontal="center" vertical="center"/>
      <protection hidden="1"/>
    </xf>
    <xf numFmtId="164" fontId="3" fillId="4" borderId="11" xfId="1" applyNumberFormat="1" applyFill="1" applyBorder="1" applyAlignment="1" applyProtection="1">
      <alignment horizontal="center" vertical="center"/>
      <protection hidden="1"/>
    </xf>
    <xf numFmtId="0" fontId="4" fillId="4" borderId="12" xfId="1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3" fillId="4" borderId="16" xfId="1" applyFill="1" applyBorder="1" applyAlignment="1" applyProtection="1">
      <alignment vertical="center"/>
      <protection hidden="1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5" fillId="4" borderId="19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5" fillId="5" borderId="18" xfId="0" applyFont="1" applyFill="1" applyBorder="1" applyAlignment="1" applyProtection="1">
      <alignment horizontal="center" vertical="center"/>
      <protection hidden="1"/>
    </xf>
    <xf numFmtId="0" fontId="5" fillId="5" borderId="19" xfId="0" applyFont="1" applyFill="1" applyBorder="1" applyAlignment="1" applyProtection="1">
      <alignment horizontal="center" vertical="center"/>
      <protection hidden="1"/>
    </xf>
    <xf numFmtId="0" fontId="3" fillId="4" borderId="21" xfId="1" applyFill="1" applyBorder="1" applyAlignment="1" applyProtection="1">
      <alignment vertical="center"/>
      <protection hidden="1"/>
    </xf>
    <xf numFmtId="0" fontId="5" fillId="4" borderId="23" xfId="0" applyFont="1" applyFill="1" applyBorder="1" applyAlignment="1" applyProtection="1">
      <alignment horizontal="center" vertical="center"/>
      <protection hidden="1"/>
    </xf>
    <xf numFmtId="0" fontId="5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4" borderId="24" xfId="0" applyFont="1" applyFill="1" applyBorder="1" applyAlignment="1" applyProtection="1">
      <alignment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5" fillId="4" borderId="25" xfId="0" applyFont="1" applyFill="1" applyBorder="1" applyAlignment="1" applyProtection="1">
      <alignment vertical="center"/>
      <protection hidden="1"/>
    </xf>
    <xf numFmtId="0" fontId="5" fillId="4" borderId="26" xfId="0" applyFont="1" applyFill="1" applyBorder="1" applyAlignment="1" applyProtection="1">
      <alignment horizontal="center" vertical="center"/>
      <protection hidden="1"/>
    </xf>
    <xf numFmtId="0" fontId="5" fillId="4" borderId="16" xfId="0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5" fillId="6" borderId="25" xfId="0" applyFont="1" applyFill="1" applyBorder="1" applyAlignment="1" applyProtection="1">
      <alignment vertical="center"/>
      <protection hidden="1"/>
    </xf>
    <xf numFmtId="0" fontId="5" fillId="6" borderId="26" xfId="0" applyFont="1" applyFill="1" applyBorder="1" applyAlignment="1" applyProtection="1">
      <alignment horizontal="center" vertical="center"/>
      <protection hidden="1"/>
    </xf>
    <xf numFmtId="0" fontId="5" fillId="6" borderId="16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5" fillId="7" borderId="27" xfId="0" applyFont="1" applyFill="1" applyBorder="1" applyAlignment="1" applyProtection="1">
      <alignment vertical="center"/>
      <protection hidden="1"/>
    </xf>
    <xf numFmtId="0" fontId="5" fillId="7" borderId="23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5" fillId="7" borderId="22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5" borderId="21" xfId="0" applyFont="1" applyFill="1" applyBorder="1" applyAlignment="1" applyProtection="1">
      <alignment horizontal="center" vertical="center"/>
      <protection hidden="1"/>
    </xf>
    <xf numFmtId="0" fontId="3" fillId="0" borderId="16" xfId="1" applyBorder="1" applyAlignment="1" applyProtection="1">
      <alignment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4" fillId="4" borderId="5" xfId="1" applyFont="1" applyFill="1" applyBorder="1" applyAlignment="1" applyProtection="1">
      <alignment horizontal="center" vertical="center"/>
      <protection hidden="1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4" fillId="4" borderId="6" xfId="1" applyFont="1" applyFill="1" applyBorder="1" applyAlignment="1" applyProtection="1">
      <alignment horizontal="center" vertical="center"/>
      <protection hidden="1"/>
    </xf>
    <xf numFmtId="0" fontId="4" fillId="4" borderId="9" xfId="1" applyFont="1" applyFill="1" applyBorder="1" applyAlignment="1" applyProtection="1">
      <alignment horizontal="center" vertical="center"/>
      <protection hidden="1"/>
    </xf>
    <xf numFmtId="0" fontId="4" fillId="4" borderId="1" xfId="1" applyFont="1" applyFill="1" applyBorder="1" applyAlignment="1" applyProtection="1">
      <alignment horizontal="center" vertical="center" wrapText="1"/>
      <protection hidden="1"/>
    </xf>
    <xf numFmtId="0" fontId="4" fillId="4" borderId="2" xfId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 2" xfId="1" xr:uid="{19690A2F-3FB7-4E46-9C9A-792AD5E9E2B0}"/>
  </cellStyles>
  <dxfs count="6"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rgb="FFFFFFCC"/>
        </patternFill>
      </fill>
    </dxf>
    <dxf>
      <font>
        <b/>
        <i val="0"/>
      </font>
      <fill>
        <patternFill>
          <bgColor rgb="FFFFD1B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FFD1B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A4D5-AC7E-457E-BC83-4BE3B1AF7E5D}">
  <sheetPr codeName="Feuil2"/>
  <dimension ref="A1:L47"/>
  <sheetViews>
    <sheetView tabSelected="1" zoomScale="80" zoomScaleNormal="8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O15" sqref="O15"/>
    </sheetView>
  </sheetViews>
  <sheetFormatPr baseColWidth="10" defaultColWidth="11.44140625" defaultRowHeight="13.8" x14ac:dyDescent="0.3"/>
  <cols>
    <col min="1" max="1" width="33.6640625" style="3" customWidth="1"/>
    <col min="2" max="2" width="32.5546875" style="3" customWidth="1"/>
    <col min="3" max="3" width="6.6640625" style="3" customWidth="1"/>
    <col min="4" max="4" width="7.6640625" style="3" customWidth="1"/>
    <col min="5" max="5" width="9.33203125" style="3" customWidth="1"/>
    <col min="6" max="6" width="8.88671875" style="3" customWidth="1"/>
    <col min="7" max="7" width="8.6640625" style="3" customWidth="1"/>
    <col min="8" max="11" width="7.44140625" style="3" hidden="1" customWidth="1"/>
    <col min="12" max="12" width="10.5546875" style="3" hidden="1" customWidth="1"/>
    <col min="13" max="16384" width="11.44140625" style="3"/>
  </cols>
  <sheetData>
    <row r="1" spans="1:12" ht="17.399999999999999" x14ac:dyDescent="0.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thickBot="1" x14ac:dyDescent="0.3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34.5" customHeight="1" x14ac:dyDescent="0.3">
      <c r="A3" s="41" t="s">
        <v>2</v>
      </c>
      <c r="B3" s="43" t="s">
        <v>3</v>
      </c>
      <c r="C3" s="45" t="s">
        <v>4</v>
      </c>
      <c r="D3" s="46"/>
      <c r="E3" s="46"/>
      <c r="F3" s="46"/>
      <c r="G3" s="47"/>
      <c r="H3" s="45" t="s">
        <v>5</v>
      </c>
      <c r="I3" s="46"/>
      <c r="J3" s="46"/>
      <c r="K3" s="46"/>
      <c r="L3" s="47"/>
    </row>
    <row r="4" spans="1:12" ht="14.4" thickBot="1" x14ac:dyDescent="0.35">
      <c r="A4" s="42"/>
      <c r="B4" s="44"/>
      <c r="C4" s="6">
        <v>46146</v>
      </c>
      <c r="D4" s="7">
        <v>46153</v>
      </c>
      <c r="E4" s="7">
        <v>46160</v>
      </c>
      <c r="F4" s="7">
        <v>46167</v>
      </c>
      <c r="G4" s="8" t="s">
        <v>6</v>
      </c>
      <c r="H4" s="6">
        <v>46146</v>
      </c>
      <c r="I4" s="7">
        <v>46153</v>
      </c>
      <c r="J4" s="7">
        <v>46160</v>
      </c>
      <c r="K4" s="7">
        <v>46167</v>
      </c>
      <c r="L4" s="8" t="s">
        <v>6</v>
      </c>
    </row>
    <row r="5" spans="1:12" x14ac:dyDescent="0.3">
      <c r="A5" s="11" t="s">
        <v>7</v>
      </c>
      <c r="B5" s="11" t="s">
        <v>8</v>
      </c>
      <c r="C5" s="12" t="s">
        <v>9</v>
      </c>
      <c r="D5" s="13" t="s">
        <v>9</v>
      </c>
      <c r="E5" s="13" t="s">
        <v>9</v>
      </c>
      <c r="F5" s="13" t="s">
        <v>9</v>
      </c>
      <c r="G5" s="39" t="s">
        <v>9</v>
      </c>
      <c r="H5" s="12" t="s">
        <v>9</v>
      </c>
      <c r="I5" s="13" t="s">
        <v>9</v>
      </c>
      <c r="J5" s="13" t="s">
        <v>9</v>
      </c>
      <c r="K5" s="13" t="s">
        <v>9</v>
      </c>
      <c r="L5" s="14" t="s">
        <v>9</v>
      </c>
    </row>
    <row r="6" spans="1:12" x14ac:dyDescent="0.3">
      <c r="A6" s="11" t="s">
        <v>7</v>
      </c>
      <c r="B6" s="11" t="s">
        <v>10</v>
      </c>
      <c r="C6" s="12">
        <v>0</v>
      </c>
      <c r="D6" s="13">
        <v>0</v>
      </c>
      <c r="E6" s="13">
        <v>9</v>
      </c>
      <c r="F6" s="13">
        <v>5</v>
      </c>
      <c r="G6" s="39">
        <v>14</v>
      </c>
      <c r="H6" s="12" t="s">
        <v>9</v>
      </c>
      <c r="I6" s="13" t="s">
        <v>9</v>
      </c>
      <c r="J6" s="13" t="s">
        <v>9</v>
      </c>
      <c r="K6" s="13" t="s">
        <v>9</v>
      </c>
      <c r="L6" s="14" t="s">
        <v>9</v>
      </c>
    </row>
    <row r="7" spans="1:12" x14ac:dyDescent="0.3">
      <c r="A7" s="11" t="s">
        <v>7</v>
      </c>
      <c r="B7" s="11" t="s">
        <v>11</v>
      </c>
      <c r="C7" s="12" t="s">
        <v>9</v>
      </c>
      <c r="D7" s="13" t="s">
        <v>9</v>
      </c>
      <c r="E7" s="13">
        <v>0</v>
      </c>
      <c r="F7" s="13">
        <v>0</v>
      </c>
      <c r="G7" s="39">
        <v>0</v>
      </c>
      <c r="H7" s="12" t="s">
        <v>9</v>
      </c>
      <c r="I7" s="13" t="s">
        <v>9</v>
      </c>
      <c r="J7" s="13" t="s">
        <v>9</v>
      </c>
      <c r="K7" s="13" t="s">
        <v>9</v>
      </c>
      <c r="L7" s="14" t="s">
        <v>9</v>
      </c>
    </row>
    <row r="8" spans="1:12" x14ac:dyDescent="0.3">
      <c r="A8" s="38" t="s">
        <v>7</v>
      </c>
      <c r="B8" s="38" t="s">
        <v>12</v>
      </c>
      <c r="C8" s="12">
        <v>0</v>
      </c>
      <c r="D8" s="13">
        <v>0</v>
      </c>
      <c r="E8" s="13">
        <v>1</v>
      </c>
      <c r="F8" s="13">
        <v>2</v>
      </c>
      <c r="G8" s="39">
        <v>3</v>
      </c>
      <c r="H8" s="12" t="s">
        <v>9</v>
      </c>
      <c r="I8" s="13" t="s">
        <v>9</v>
      </c>
      <c r="J8" s="13">
        <v>0</v>
      </c>
      <c r="K8" s="13">
        <v>0</v>
      </c>
      <c r="L8" s="14">
        <v>0</v>
      </c>
    </row>
    <row r="9" spans="1:12" x14ac:dyDescent="0.3">
      <c r="A9" s="38" t="s">
        <v>13</v>
      </c>
      <c r="B9" s="38" t="s">
        <v>14</v>
      </c>
      <c r="C9" s="12">
        <v>33</v>
      </c>
      <c r="D9" s="13">
        <v>18</v>
      </c>
      <c r="E9" s="13">
        <v>45</v>
      </c>
      <c r="F9" s="13">
        <v>7</v>
      </c>
      <c r="G9" s="39">
        <v>103</v>
      </c>
      <c r="H9" s="12" t="s">
        <v>9</v>
      </c>
      <c r="I9" s="13" t="s">
        <v>9</v>
      </c>
      <c r="J9" s="13" t="s">
        <v>9</v>
      </c>
      <c r="K9" s="13" t="s">
        <v>9</v>
      </c>
      <c r="L9" s="14" t="s">
        <v>9</v>
      </c>
    </row>
    <row r="10" spans="1:12" x14ac:dyDescent="0.3">
      <c r="A10" s="38" t="s">
        <v>13</v>
      </c>
      <c r="B10" s="38" t="s">
        <v>15</v>
      </c>
      <c r="C10" s="15" t="s">
        <v>9</v>
      </c>
      <c r="D10" s="16" t="s">
        <v>9</v>
      </c>
      <c r="E10" s="16" t="s">
        <v>9</v>
      </c>
      <c r="F10" s="16" t="s">
        <v>9</v>
      </c>
      <c r="G10" s="39" t="s">
        <v>9</v>
      </c>
      <c r="H10" s="12" t="s">
        <v>9</v>
      </c>
      <c r="I10" s="13">
        <v>0</v>
      </c>
      <c r="J10" s="13">
        <v>0</v>
      </c>
      <c r="K10" s="13">
        <v>0</v>
      </c>
      <c r="L10" s="14">
        <v>0</v>
      </c>
    </row>
    <row r="11" spans="1:12" x14ac:dyDescent="0.3">
      <c r="A11" s="38" t="s">
        <v>13</v>
      </c>
      <c r="B11" s="38" t="s">
        <v>16</v>
      </c>
      <c r="C11" s="12" t="s">
        <v>9</v>
      </c>
      <c r="D11" s="13" t="s">
        <v>9</v>
      </c>
      <c r="E11" s="13">
        <v>0</v>
      </c>
      <c r="F11" s="13">
        <v>0</v>
      </c>
      <c r="G11" s="39">
        <v>0</v>
      </c>
      <c r="H11" s="12" t="s">
        <v>9</v>
      </c>
      <c r="I11" s="13" t="s">
        <v>9</v>
      </c>
      <c r="J11" s="13" t="s">
        <v>9</v>
      </c>
      <c r="K11" s="13">
        <v>0</v>
      </c>
      <c r="L11" s="14">
        <v>0</v>
      </c>
    </row>
    <row r="12" spans="1:12" x14ac:dyDescent="0.3">
      <c r="A12" s="38" t="s">
        <v>17</v>
      </c>
      <c r="B12" s="38" t="s">
        <v>18</v>
      </c>
      <c r="C12" s="15" t="s">
        <v>9</v>
      </c>
      <c r="D12" s="16" t="s">
        <v>9</v>
      </c>
      <c r="E12" s="16" t="s">
        <v>9</v>
      </c>
      <c r="F12" s="16" t="s">
        <v>9</v>
      </c>
      <c r="G12" s="39" t="s">
        <v>9</v>
      </c>
      <c r="H12" s="12">
        <v>0</v>
      </c>
      <c r="I12" s="13">
        <v>0</v>
      </c>
      <c r="J12" s="13">
        <v>0</v>
      </c>
      <c r="K12" s="13">
        <v>0</v>
      </c>
      <c r="L12" s="14">
        <v>0</v>
      </c>
    </row>
    <row r="13" spans="1:12" x14ac:dyDescent="0.3">
      <c r="A13" s="38" t="s">
        <v>17</v>
      </c>
      <c r="B13" s="38" t="s">
        <v>19</v>
      </c>
      <c r="C13" s="12">
        <v>0</v>
      </c>
      <c r="D13" s="13">
        <v>0</v>
      </c>
      <c r="E13" s="13">
        <v>3</v>
      </c>
      <c r="F13" s="13">
        <v>2</v>
      </c>
      <c r="G13" s="39">
        <v>5</v>
      </c>
      <c r="H13" s="12" t="s">
        <v>9</v>
      </c>
      <c r="I13" s="13" t="s">
        <v>9</v>
      </c>
      <c r="J13" s="13" t="s">
        <v>9</v>
      </c>
      <c r="K13" s="13" t="s">
        <v>9</v>
      </c>
      <c r="L13" s="14" t="s">
        <v>9</v>
      </c>
    </row>
    <row r="14" spans="1:12" x14ac:dyDescent="0.3">
      <c r="A14" s="38" t="s">
        <v>20</v>
      </c>
      <c r="B14" s="38" t="s">
        <v>21</v>
      </c>
      <c r="C14" s="12" t="s">
        <v>9</v>
      </c>
      <c r="D14" s="13" t="s">
        <v>9</v>
      </c>
      <c r="E14" s="13" t="s">
        <v>9</v>
      </c>
      <c r="F14" s="13" t="s">
        <v>9</v>
      </c>
      <c r="G14" s="39" t="s">
        <v>9</v>
      </c>
      <c r="H14" s="12" t="s">
        <v>9</v>
      </c>
      <c r="I14" s="13">
        <v>0</v>
      </c>
      <c r="J14" s="13">
        <v>0</v>
      </c>
      <c r="K14" s="13">
        <v>0</v>
      </c>
      <c r="L14" s="14">
        <v>0</v>
      </c>
    </row>
    <row r="15" spans="1:12" x14ac:dyDescent="0.3">
      <c r="A15" s="38" t="s">
        <v>20</v>
      </c>
      <c r="B15" s="38" t="s">
        <v>22</v>
      </c>
      <c r="C15" s="12" t="s">
        <v>9</v>
      </c>
      <c r="D15" s="13">
        <v>0</v>
      </c>
      <c r="E15" s="13">
        <v>0</v>
      </c>
      <c r="F15" s="13">
        <v>1</v>
      </c>
      <c r="G15" s="39">
        <v>1</v>
      </c>
      <c r="H15" s="12" t="s">
        <v>9</v>
      </c>
      <c r="I15" s="13" t="s">
        <v>9</v>
      </c>
      <c r="J15" s="13" t="s">
        <v>9</v>
      </c>
      <c r="K15" s="13" t="s">
        <v>9</v>
      </c>
      <c r="L15" s="14" t="s">
        <v>9</v>
      </c>
    </row>
    <row r="16" spans="1:12" x14ac:dyDescent="0.3">
      <c r="A16" s="38" t="s">
        <v>23</v>
      </c>
      <c r="B16" s="38" t="s">
        <v>24</v>
      </c>
      <c r="C16" s="12">
        <v>0</v>
      </c>
      <c r="D16" s="13">
        <v>3</v>
      </c>
      <c r="E16" s="13">
        <v>1</v>
      </c>
      <c r="F16" s="13">
        <v>0</v>
      </c>
      <c r="G16" s="39">
        <v>4</v>
      </c>
      <c r="H16" s="12" t="s">
        <v>9</v>
      </c>
      <c r="I16" s="13" t="s">
        <v>9</v>
      </c>
      <c r="J16" s="13" t="s">
        <v>9</v>
      </c>
      <c r="K16" s="13" t="s">
        <v>9</v>
      </c>
      <c r="L16" s="14" t="s">
        <v>9</v>
      </c>
    </row>
    <row r="17" spans="1:12" x14ac:dyDescent="0.3">
      <c r="A17" s="38" t="s">
        <v>23</v>
      </c>
      <c r="B17" s="38" t="s">
        <v>25</v>
      </c>
      <c r="C17" s="15" t="s">
        <v>9</v>
      </c>
      <c r="D17" s="16" t="s">
        <v>9</v>
      </c>
      <c r="E17" s="16" t="s">
        <v>9</v>
      </c>
      <c r="F17" s="16" t="s">
        <v>9</v>
      </c>
      <c r="G17" s="39" t="s">
        <v>9</v>
      </c>
      <c r="H17" s="12">
        <v>0</v>
      </c>
      <c r="I17" s="13">
        <v>0</v>
      </c>
      <c r="J17" s="13">
        <v>0</v>
      </c>
      <c r="K17" s="13">
        <v>0</v>
      </c>
      <c r="L17" s="14">
        <v>0</v>
      </c>
    </row>
    <row r="18" spans="1:12" x14ac:dyDescent="0.3">
      <c r="A18" s="38" t="s">
        <v>26</v>
      </c>
      <c r="B18" s="38" t="s">
        <v>27</v>
      </c>
      <c r="C18" s="12">
        <v>0</v>
      </c>
      <c r="D18" s="13">
        <v>0</v>
      </c>
      <c r="E18" s="13">
        <v>18</v>
      </c>
      <c r="F18" s="13">
        <v>4</v>
      </c>
      <c r="G18" s="39">
        <v>22</v>
      </c>
      <c r="H18" s="12" t="s">
        <v>9</v>
      </c>
      <c r="I18" s="13" t="s">
        <v>9</v>
      </c>
      <c r="J18" s="13" t="s">
        <v>9</v>
      </c>
      <c r="K18" s="13" t="s">
        <v>9</v>
      </c>
      <c r="L18" s="14" t="s">
        <v>9</v>
      </c>
    </row>
    <row r="19" spans="1:12" x14ac:dyDescent="0.3">
      <c r="A19" s="38" t="s">
        <v>26</v>
      </c>
      <c r="B19" s="38" t="s">
        <v>28</v>
      </c>
      <c r="C19" s="15" t="s">
        <v>9</v>
      </c>
      <c r="D19" s="16" t="s">
        <v>9</v>
      </c>
      <c r="E19" s="16" t="s">
        <v>9</v>
      </c>
      <c r="F19" s="16" t="s">
        <v>9</v>
      </c>
      <c r="G19" s="39" t="s">
        <v>9</v>
      </c>
      <c r="H19" s="12" t="s">
        <v>9</v>
      </c>
      <c r="I19" s="13">
        <v>0</v>
      </c>
      <c r="J19" s="13">
        <v>0</v>
      </c>
      <c r="K19" s="13">
        <v>0</v>
      </c>
      <c r="L19" s="14">
        <v>0</v>
      </c>
    </row>
    <row r="20" spans="1:12" x14ac:dyDescent="0.3">
      <c r="A20" s="38" t="s">
        <v>29</v>
      </c>
      <c r="B20" s="38" t="s">
        <v>30</v>
      </c>
      <c r="C20" s="12">
        <v>0</v>
      </c>
      <c r="D20" s="13">
        <v>0</v>
      </c>
      <c r="E20" s="13" t="s">
        <v>31</v>
      </c>
      <c r="F20" s="13">
        <v>103</v>
      </c>
      <c r="G20" s="39">
        <v>103</v>
      </c>
      <c r="H20" s="12" t="s">
        <v>9</v>
      </c>
      <c r="I20" s="13" t="s">
        <v>9</v>
      </c>
      <c r="J20" s="13" t="s">
        <v>9</v>
      </c>
      <c r="K20" s="13" t="s">
        <v>9</v>
      </c>
      <c r="L20" s="14" t="s">
        <v>9</v>
      </c>
    </row>
    <row r="21" spans="1:12" x14ac:dyDescent="0.3">
      <c r="A21" s="38" t="s">
        <v>29</v>
      </c>
      <c r="B21" s="38" t="s">
        <v>32</v>
      </c>
      <c r="C21" s="12" t="s">
        <v>9</v>
      </c>
      <c r="D21" s="13" t="s">
        <v>9</v>
      </c>
      <c r="E21" s="13" t="s">
        <v>9</v>
      </c>
      <c r="F21" s="13" t="s">
        <v>9</v>
      </c>
      <c r="G21" s="39" t="s">
        <v>9</v>
      </c>
      <c r="H21" s="12" t="s">
        <v>9</v>
      </c>
      <c r="I21" s="13">
        <v>0</v>
      </c>
      <c r="J21" s="13">
        <v>0</v>
      </c>
      <c r="K21" s="13">
        <v>0</v>
      </c>
      <c r="L21" s="14">
        <v>0</v>
      </c>
    </row>
    <row r="22" spans="1:12" x14ac:dyDescent="0.3">
      <c r="A22" s="11" t="s">
        <v>33</v>
      </c>
      <c r="B22" s="11" t="s">
        <v>34</v>
      </c>
      <c r="C22" s="12">
        <v>0</v>
      </c>
      <c r="D22" s="13">
        <v>0</v>
      </c>
      <c r="E22" s="13">
        <v>9</v>
      </c>
      <c r="F22" s="13">
        <v>6</v>
      </c>
      <c r="G22" s="39">
        <v>15</v>
      </c>
      <c r="H22" s="12" t="s">
        <v>9</v>
      </c>
      <c r="I22" s="13" t="s">
        <v>9</v>
      </c>
      <c r="J22" s="13" t="s">
        <v>9</v>
      </c>
      <c r="K22" s="13" t="s">
        <v>9</v>
      </c>
      <c r="L22" s="14" t="s">
        <v>9</v>
      </c>
    </row>
    <row r="23" spans="1:12" x14ac:dyDescent="0.3">
      <c r="A23" s="11" t="s">
        <v>33</v>
      </c>
      <c r="B23" s="38" t="s">
        <v>35</v>
      </c>
      <c r="C23" s="15" t="s">
        <v>9</v>
      </c>
      <c r="D23" s="16" t="s">
        <v>9</v>
      </c>
      <c r="E23" s="16" t="s">
        <v>9</v>
      </c>
      <c r="F23" s="16" t="s">
        <v>9</v>
      </c>
      <c r="G23" s="39" t="s">
        <v>9</v>
      </c>
      <c r="H23" s="12" t="s">
        <v>9</v>
      </c>
      <c r="I23" s="13">
        <v>0</v>
      </c>
      <c r="J23" s="13">
        <v>0</v>
      </c>
      <c r="K23" s="13">
        <v>0</v>
      </c>
      <c r="L23" s="14">
        <v>0</v>
      </c>
    </row>
    <row r="24" spans="1:12" x14ac:dyDescent="0.3">
      <c r="A24" s="38" t="s">
        <v>36</v>
      </c>
      <c r="B24" s="38" t="s">
        <v>37</v>
      </c>
      <c r="C24" s="12">
        <v>2</v>
      </c>
      <c r="D24" s="13">
        <v>1</v>
      </c>
      <c r="E24" s="13">
        <v>4</v>
      </c>
      <c r="F24" s="13">
        <v>7</v>
      </c>
      <c r="G24" s="39">
        <v>14</v>
      </c>
      <c r="H24" s="12" t="s">
        <v>9</v>
      </c>
      <c r="I24" s="13" t="s">
        <v>9</v>
      </c>
      <c r="J24" s="13" t="s">
        <v>9</v>
      </c>
      <c r="K24" s="13" t="s">
        <v>9</v>
      </c>
      <c r="L24" s="14" t="s">
        <v>9</v>
      </c>
    </row>
    <row r="25" spans="1:12" x14ac:dyDescent="0.3">
      <c r="A25" s="38" t="s">
        <v>36</v>
      </c>
      <c r="B25" s="38" t="s">
        <v>38</v>
      </c>
      <c r="C25" s="15" t="s">
        <v>9</v>
      </c>
      <c r="D25" s="16" t="s">
        <v>9</v>
      </c>
      <c r="E25" s="16" t="s">
        <v>9</v>
      </c>
      <c r="F25" s="16" t="s">
        <v>9</v>
      </c>
      <c r="G25" s="39" t="s">
        <v>9</v>
      </c>
      <c r="H25" s="12" t="s">
        <v>9</v>
      </c>
      <c r="I25" s="13">
        <v>3</v>
      </c>
      <c r="J25" s="13">
        <v>4</v>
      </c>
      <c r="K25" s="13">
        <v>1</v>
      </c>
      <c r="L25" s="14">
        <v>8</v>
      </c>
    </row>
    <row r="26" spans="1:12" x14ac:dyDescent="0.3">
      <c r="A26" s="38" t="s">
        <v>36</v>
      </c>
      <c r="B26" s="38" t="s">
        <v>39</v>
      </c>
      <c r="C26" s="12" t="s">
        <v>9</v>
      </c>
      <c r="D26" s="13">
        <v>0</v>
      </c>
      <c r="E26" s="13">
        <v>37</v>
      </c>
      <c r="F26" s="13">
        <v>75</v>
      </c>
      <c r="G26" s="39">
        <v>112</v>
      </c>
      <c r="H26" s="12" t="s">
        <v>9</v>
      </c>
      <c r="I26" s="13" t="s">
        <v>9</v>
      </c>
      <c r="J26" s="13" t="s">
        <v>9</v>
      </c>
      <c r="K26" s="13" t="s">
        <v>9</v>
      </c>
      <c r="L26" s="14" t="s">
        <v>9</v>
      </c>
    </row>
    <row r="27" spans="1:12" x14ac:dyDescent="0.3">
      <c r="A27" s="38" t="s">
        <v>36</v>
      </c>
      <c r="B27" s="38" t="s">
        <v>40</v>
      </c>
      <c r="C27" s="12" t="s">
        <v>9</v>
      </c>
      <c r="D27" s="13" t="s">
        <v>9</v>
      </c>
      <c r="E27" s="13" t="s">
        <v>9</v>
      </c>
      <c r="F27" s="13" t="s">
        <v>9</v>
      </c>
      <c r="G27" s="39" t="s">
        <v>9</v>
      </c>
      <c r="H27" s="12" t="s">
        <v>9</v>
      </c>
      <c r="I27" s="13">
        <v>0</v>
      </c>
      <c r="J27" s="13">
        <v>0</v>
      </c>
      <c r="K27" s="13">
        <v>0</v>
      </c>
      <c r="L27" s="14">
        <v>0</v>
      </c>
    </row>
    <row r="28" spans="1:12" x14ac:dyDescent="0.3">
      <c r="A28" s="38" t="s">
        <v>41</v>
      </c>
      <c r="B28" s="38" t="s">
        <v>42</v>
      </c>
      <c r="C28" s="15" t="s">
        <v>9</v>
      </c>
      <c r="D28" s="16" t="s">
        <v>9</v>
      </c>
      <c r="E28" s="16" t="s">
        <v>9</v>
      </c>
      <c r="F28" s="16" t="s">
        <v>9</v>
      </c>
      <c r="G28" s="39" t="s">
        <v>9</v>
      </c>
      <c r="H28" s="12">
        <v>0</v>
      </c>
      <c r="I28" s="13">
        <v>0</v>
      </c>
      <c r="J28" s="13">
        <v>0</v>
      </c>
      <c r="K28" s="13">
        <v>0</v>
      </c>
      <c r="L28" s="14">
        <v>0</v>
      </c>
    </row>
    <row r="29" spans="1:12" x14ac:dyDescent="0.3">
      <c r="A29" s="38" t="s">
        <v>41</v>
      </c>
      <c r="B29" s="38" t="s">
        <v>43</v>
      </c>
      <c r="C29" s="12">
        <v>0</v>
      </c>
      <c r="D29" s="13">
        <v>0</v>
      </c>
      <c r="E29" s="13">
        <v>0</v>
      </c>
      <c r="F29" s="13">
        <v>0</v>
      </c>
      <c r="G29" s="39">
        <v>0</v>
      </c>
      <c r="H29" s="12" t="s">
        <v>9</v>
      </c>
      <c r="I29" s="13" t="s">
        <v>9</v>
      </c>
      <c r="J29" s="13" t="s">
        <v>9</v>
      </c>
      <c r="K29" s="13" t="s">
        <v>9</v>
      </c>
      <c r="L29" s="14" t="s">
        <v>9</v>
      </c>
    </row>
    <row r="30" spans="1:12" x14ac:dyDescent="0.3">
      <c r="A30" s="38" t="s">
        <v>44</v>
      </c>
      <c r="B30" s="38" t="s">
        <v>45</v>
      </c>
      <c r="C30" s="12">
        <v>0</v>
      </c>
      <c r="D30" s="13">
        <v>2</v>
      </c>
      <c r="E30" s="13">
        <v>1</v>
      </c>
      <c r="F30" s="13">
        <v>0</v>
      </c>
      <c r="G30" s="39">
        <v>3</v>
      </c>
      <c r="H30" s="12" t="s">
        <v>9</v>
      </c>
      <c r="I30" s="13">
        <v>0</v>
      </c>
      <c r="J30" s="13">
        <v>0</v>
      </c>
      <c r="K30" s="13">
        <v>0</v>
      </c>
      <c r="L30" s="14">
        <v>0</v>
      </c>
    </row>
    <row r="31" spans="1:12" x14ac:dyDescent="0.3">
      <c r="A31" s="38" t="s">
        <v>44</v>
      </c>
      <c r="B31" s="38" t="s">
        <v>46</v>
      </c>
      <c r="C31" s="12" t="s">
        <v>9</v>
      </c>
      <c r="D31" s="13">
        <v>0</v>
      </c>
      <c r="E31" s="13">
        <v>5</v>
      </c>
      <c r="F31" s="13">
        <v>2</v>
      </c>
      <c r="G31" s="39">
        <v>7</v>
      </c>
      <c r="H31" s="12" t="s">
        <v>9</v>
      </c>
      <c r="I31" s="13" t="s">
        <v>9</v>
      </c>
      <c r="J31" s="13" t="s">
        <v>9</v>
      </c>
      <c r="K31" s="13" t="s">
        <v>9</v>
      </c>
      <c r="L31" s="14" t="s">
        <v>9</v>
      </c>
    </row>
    <row r="32" spans="1:12" x14ac:dyDescent="0.3">
      <c r="A32" s="38" t="s">
        <v>44</v>
      </c>
      <c r="B32" s="38" t="s">
        <v>47</v>
      </c>
      <c r="C32" s="12" t="s">
        <v>9</v>
      </c>
      <c r="D32" s="13" t="s">
        <v>9</v>
      </c>
      <c r="E32" s="13" t="s">
        <v>9</v>
      </c>
      <c r="F32" s="13" t="s">
        <v>9</v>
      </c>
      <c r="G32" s="39" t="s">
        <v>9</v>
      </c>
      <c r="H32" s="12" t="s">
        <v>9</v>
      </c>
      <c r="I32" s="13">
        <v>0</v>
      </c>
      <c r="J32" s="13">
        <v>4</v>
      </c>
      <c r="K32" s="13">
        <v>9</v>
      </c>
      <c r="L32" s="14">
        <v>13</v>
      </c>
    </row>
    <row r="33" spans="1:12" x14ac:dyDescent="0.3">
      <c r="A33" s="38" t="s">
        <v>48</v>
      </c>
      <c r="B33" s="38" t="s">
        <v>49</v>
      </c>
      <c r="C33" s="12">
        <v>0</v>
      </c>
      <c r="D33" s="13" t="s">
        <v>9</v>
      </c>
      <c r="E33" s="13">
        <v>111</v>
      </c>
      <c r="F33" s="13">
        <v>53</v>
      </c>
      <c r="G33" s="39">
        <v>164</v>
      </c>
      <c r="H33" s="12" t="s">
        <v>9</v>
      </c>
      <c r="I33" s="13" t="s">
        <v>9</v>
      </c>
      <c r="J33" s="13" t="s">
        <v>9</v>
      </c>
      <c r="K33" s="13" t="s">
        <v>9</v>
      </c>
      <c r="L33" s="14" t="s">
        <v>9</v>
      </c>
    </row>
    <row r="34" spans="1:12" x14ac:dyDescent="0.3">
      <c r="A34" s="38" t="s">
        <v>48</v>
      </c>
      <c r="B34" s="38" t="s">
        <v>50</v>
      </c>
      <c r="C34" s="12" t="s">
        <v>9</v>
      </c>
      <c r="D34" s="13">
        <v>0</v>
      </c>
      <c r="E34" s="13">
        <v>49</v>
      </c>
      <c r="F34" s="13">
        <v>3</v>
      </c>
      <c r="G34" s="39">
        <v>52</v>
      </c>
      <c r="H34" s="12" t="s">
        <v>9</v>
      </c>
      <c r="I34" s="13">
        <v>0</v>
      </c>
      <c r="J34" s="13">
        <v>0</v>
      </c>
      <c r="K34" s="13">
        <v>0</v>
      </c>
      <c r="L34" s="14">
        <v>0</v>
      </c>
    </row>
    <row r="35" spans="1:12" x14ac:dyDescent="0.3">
      <c r="A35" s="38" t="s">
        <v>48</v>
      </c>
      <c r="B35" s="38" t="s">
        <v>51</v>
      </c>
      <c r="C35" s="15" t="s">
        <v>9</v>
      </c>
      <c r="D35" s="16" t="s">
        <v>9</v>
      </c>
      <c r="E35" s="16" t="s">
        <v>9</v>
      </c>
      <c r="F35" s="16" t="s">
        <v>9</v>
      </c>
      <c r="G35" s="39" t="s">
        <v>9</v>
      </c>
      <c r="H35" s="12" t="s">
        <v>9</v>
      </c>
      <c r="I35" s="13">
        <v>0</v>
      </c>
      <c r="J35" s="13">
        <v>0</v>
      </c>
      <c r="K35" s="13">
        <v>1</v>
      </c>
      <c r="L35" s="14">
        <v>1</v>
      </c>
    </row>
    <row r="36" spans="1:12" x14ac:dyDescent="0.3">
      <c r="A36" s="38" t="s">
        <v>52</v>
      </c>
      <c r="B36" s="38" t="s">
        <v>53</v>
      </c>
      <c r="C36" s="12">
        <v>0</v>
      </c>
      <c r="D36" s="13">
        <v>0</v>
      </c>
      <c r="E36" s="13">
        <v>1</v>
      </c>
      <c r="F36" s="13">
        <v>0</v>
      </c>
      <c r="G36" s="39">
        <v>1</v>
      </c>
      <c r="H36" s="12" t="s">
        <v>9</v>
      </c>
      <c r="I36" s="13" t="s">
        <v>9</v>
      </c>
      <c r="J36" s="13" t="s">
        <v>9</v>
      </c>
      <c r="K36" s="13" t="s">
        <v>9</v>
      </c>
      <c r="L36" s="14" t="s">
        <v>9</v>
      </c>
    </row>
    <row r="37" spans="1:12" x14ac:dyDescent="0.3">
      <c r="A37" s="38" t="s">
        <v>52</v>
      </c>
      <c r="B37" s="38" t="s">
        <v>54</v>
      </c>
      <c r="C37" s="15" t="s">
        <v>9</v>
      </c>
      <c r="D37" s="16" t="s">
        <v>9</v>
      </c>
      <c r="E37" s="16" t="s">
        <v>9</v>
      </c>
      <c r="F37" s="16" t="s">
        <v>9</v>
      </c>
      <c r="G37" s="39" t="s">
        <v>9</v>
      </c>
      <c r="H37" s="12" t="s">
        <v>9</v>
      </c>
      <c r="I37" s="13">
        <v>0</v>
      </c>
      <c r="J37" s="13">
        <v>0</v>
      </c>
      <c r="K37" s="13">
        <v>0</v>
      </c>
      <c r="L37" s="14">
        <v>0</v>
      </c>
    </row>
    <row r="38" spans="1:12" x14ac:dyDescent="0.3">
      <c r="A38" s="38" t="s">
        <v>52</v>
      </c>
      <c r="B38" s="38" t="s">
        <v>55</v>
      </c>
      <c r="C38" s="12">
        <v>0</v>
      </c>
      <c r="D38" s="13">
        <v>1</v>
      </c>
      <c r="E38" s="13">
        <v>12</v>
      </c>
      <c r="F38" s="13">
        <v>13</v>
      </c>
      <c r="G38" s="39">
        <v>26</v>
      </c>
      <c r="H38" s="12" t="s">
        <v>9</v>
      </c>
      <c r="I38" s="13" t="s">
        <v>9</v>
      </c>
      <c r="J38" s="13">
        <v>6</v>
      </c>
      <c r="K38" s="13">
        <v>17</v>
      </c>
      <c r="L38" s="14">
        <v>23</v>
      </c>
    </row>
    <row r="39" spans="1:12" x14ac:dyDescent="0.3">
      <c r="A39" s="38" t="s">
        <v>56</v>
      </c>
      <c r="B39" s="38" t="s">
        <v>57</v>
      </c>
      <c r="C39" s="12" t="s">
        <v>9</v>
      </c>
      <c r="D39" s="13">
        <v>0</v>
      </c>
      <c r="E39" s="13">
        <v>7</v>
      </c>
      <c r="F39" s="13">
        <v>26</v>
      </c>
      <c r="G39" s="39">
        <v>33</v>
      </c>
      <c r="H39" s="12" t="s">
        <v>9</v>
      </c>
      <c r="I39" s="13" t="s">
        <v>9</v>
      </c>
      <c r="J39" s="13" t="s">
        <v>9</v>
      </c>
      <c r="K39" s="13" t="s">
        <v>9</v>
      </c>
      <c r="L39" s="14" t="s">
        <v>9</v>
      </c>
    </row>
    <row r="40" spans="1:12" ht="14.4" thickBot="1" x14ac:dyDescent="0.35">
      <c r="A40" s="17" t="s">
        <v>56</v>
      </c>
      <c r="B40" s="17" t="s">
        <v>58</v>
      </c>
      <c r="C40" s="36" t="s">
        <v>9</v>
      </c>
      <c r="D40" s="37" t="s">
        <v>9</v>
      </c>
      <c r="E40" s="37" t="s">
        <v>9</v>
      </c>
      <c r="F40" s="37" t="s">
        <v>9</v>
      </c>
      <c r="G40" s="40" t="s">
        <v>9</v>
      </c>
      <c r="H40" s="18" t="s">
        <v>9</v>
      </c>
      <c r="I40" s="19">
        <v>0</v>
      </c>
      <c r="J40" s="19">
        <v>0</v>
      </c>
      <c r="K40" s="19">
        <v>0</v>
      </c>
      <c r="L40" s="20">
        <v>0</v>
      </c>
    </row>
    <row r="41" spans="1:12" s="21" customFormat="1" ht="13.2" x14ac:dyDescent="0.3"/>
    <row r="42" spans="1:12" s="21" customFormat="1" ht="13.2" hidden="1" x14ac:dyDescent="0.3">
      <c r="B42" s="22" t="s">
        <v>59</v>
      </c>
      <c r="C42" s="9">
        <f t="shared" ref="C42:L42" si="0">IF(COUNT(C$5:C$40)&gt;0,MAX(C$5:C$40),"")</f>
        <v>33</v>
      </c>
      <c r="D42" s="10">
        <f t="shared" si="0"/>
        <v>18</v>
      </c>
      <c r="E42" s="10">
        <f t="shared" si="0"/>
        <v>111</v>
      </c>
      <c r="F42" s="10">
        <f t="shared" si="0"/>
        <v>103</v>
      </c>
      <c r="G42" s="23">
        <f t="shared" si="0"/>
        <v>164</v>
      </c>
      <c r="H42" s="9">
        <f t="shared" si="0"/>
        <v>0</v>
      </c>
      <c r="I42" s="10">
        <f t="shared" si="0"/>
        <v>3</v>
      </c>
      <c r="J42" s="10">
        <f t="shared" si="0"/>
        <v>6</v>
      </c>
      <c r="K42" s="10">
        <f t="shared" si="0"/>
        <v>17</v>
      </c>
      <c r="L42" s="23">
        <f t="shared" si="0"/>
        <v>23</v>
      </c>
    </row>
    <row r="43" spans="1:12" s="21" customFormat="1" ht="13.2" hidden="1" x14ac:dyDescent="0.3">
      <c r="B43" s="24" t="s">
        <v>60</v>
      </c>
      <c r="C43" s="25">
        <f t="shared" ref="C43:L43" si="1">IF(COUNT(C$5:C$40)&gt;0,MIN(C$5:C$40),"")</f>
        <v>0</v>
      </c>
      <c r="D43" s="26">
        <f t="shared" si="1"/>
        <v>0</v>
      </c>
      <c r="E43" s="26">
        <f t="shared" si="1"/>
        <v>0</v>
      </c>
      <c r="F43" s="26">
        <f t="shared" si="1"/>
        <v>0</v>
      </c>
      <c r="G43" s="27">
        <f t="shared" si="1"/>
        <v>0</v>
      </c>
      <c r="H43" s="25">
        <f t="shared" si="1"/>
        <v>0</v>
      </c>
      <c r="I43" s="26">
        <f t="shared" si="1"/>
        <v>0</v>
      </c>
      <c r="J43" s="26">
        <f t="shared" si="1"/>
        <v>0</v>
      </c>
      <c r="K43" s="26">
        <f t="shared" si="1"/>
        <v>0</v>
      </c>
      <c r="L43" s="27">
        <f t="shared" si="1"/>
        <v>0</v>
      </c>
    </row>
    <row r="44" spans="1:12" s="21" customFormat="1" ht="13.2" hidden="1" x14ac:dyDescent="0.3">
      <c r="B44" s="28" t="s">
        <v>61</v>
      </c>
      <c r="C44" s="29">
        <f t="shared" ref="C44:L44" si="2">IF(COUNT(C5:C40)&gt;0,COUNTIF(C5:C40,"&gt;=35"),"")</f>
        <v>0</v>
      </c>
      <c r="D44" s="30">
        <f t="shared" si="2"/>
        <v>0</v>
      </c>
      <c r="E44" s="30">
        <f t="shared" si="2"/>
        <v>4</v>
      </c>
      <c r="F44" s="30">
        <f t="shared" si="2"/>
        <v>3</v>
      </c>
      <c r="G44" s="31">
        <f t="shared" si="2"/>
        <v>5</v>
      </c>
      <c r="H44" s="29">
        <f t="shared" si="2"/>
        <v>0</v>
      </c>
      <c r="I44" s="30">
        <f t="shared" si="2"/>
        <v>0</v>
      </c>
      <c r="J44" s="30">
        <f t="shared" si="2"/>
        <v>0</v>
      </c>
      <c r="K44" s="30">
        <f t="shared" si="2"/>
        <v>0</v>
      </c>
      <c r="L44" s="31">
        <f t="shared" si="2"/>
        <v>0</v>
      </c>
    </row>
    <row r="45" spans="1:12" s="21" customFormat="1" hidden="1" thickBot="1" x14ac:dyDescent="0.35">
      <c r="B45" s="32" t="s">
        <v>62</v>
      </c>
      <c r="C45" s="33">
        <f t="shared" ref="C45:L45" si="3">IF(COUNT(C5:C40)&gt;0,COUNTIF(C5:C40,"&gt;=70"),"")</f>
        <v>0</v>
      </c>
      <c r="D45" s="34">
        <f t="shared" si="3"/>
        <v>0</v>
      </c>
      <c r="E45" s="34">
        <f t="shared" si="3"/>
        <v>1</v>
      </c>
      <c r="F45" s="34">
        <f t="shared" si="3"/>
        <v>2</v>
      </c>
      <c r="G45" s="35">
        <f t="shared" si="3"/>
        <v>4</v>
      </c>
      <c r="H45" s="33">
        <f t="shared" si="3"/>
        <v>0</v>
      </c>
      <c r="I45" s="34">
        <f t="shared" si="3"/>
        <v>0</v>
      </c>
      <c r="J45" s="34">
        <f t="shared" si="3"/>
        <v>0</v>
      </c>
      <c r="K45" s="34">
        <f t="shared" si="3"/>
        <v>0</v>
      </c>
      <c r="L45" s="35">
        <f t="shared" si="3"/>
        <v>0</v>
      </c>
    </row>
    <row r="46" spans="1:12" s="21" customFormat="1" ht="13.2" x14ac:dyDescent="0.3"/>
    <row r="47" spans="1:12" s="21" customFormat="1" ht="13.2" x14ac:dyDescent="0.3"/>
  </sheetData>
  <sheetProtection autoFilter="0"/>
  <autoFilter ref="A4:L40" xr:uid="{00000000-0009-0000-0000-000004000000}">
    <sortState xmlns:xlrd2="http://schemas.microsoft.com/office/spreadsheetml/2017/richdata2" ref="A6:L40">
      <sortCondition ref="A4:A40"/>
    </sortState>
  </autoFilter>
  <mergeCells count="4">
    <mergeCell ref="A3:A4"/>
    <mergeCell ref="B3:B4"/>
    <mergeCell ref="C3:G3"/>
    <mergeCell ref="H3:L3"/>
  </mergeCells>
  <conditionalFormatting sqref="C5:F19 H5:K40 C20:D20 F20 C21:F40">
    <cfRule type="containsBlanks" dxfId="5" priority="5">
      <formula>LEN(TRIM(C5))=0</formula>
    </cfRule>
    <cfRule type="cellIs" dxfId="4" priority="6" operator="greaterThanOrEqual">
      <formula>70</formula>
    </cfRule>
  </conditionalFormatting>
  <conditionalFormatting sqref="H5:K10">
    <cfRule type="containsBlanks" dxfId="3" priority="1">
      <formula>LEN(TRIM(H5))=0</formula>
    </cfRule>
    <cfRule type="cellIs" dxfId="2" priority="2" operator="greaterThanOrEqual">
      <formula>100</formula>
    </cfRule>
    <cfRule type="cellIs" dxfId="1" priority="3" operator="greaterThan">
      <formula>50</formula>
    </cfRule>
  </conditionalFormatting>
  <conditionalFormatting sqref="H5:K40 C5:F19 C20:D20 F20 C21:F40">
    <cfRule type="cellIs" dxfId="0" priority="4" operator="between">
      <formula>35</formula>
      <formula>69.999999999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LU Muni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Chaussé</dc:creator>
  <cp:keywords/>
  <dc:description/>
  <cp:lastModifiedBy>Bélisle Sophie (DP) (Québec)</cp:lastModifiedBy>
  <cp:revision/>
  <dcterms:created xsi:type="dcterms:W3CDTF">2026-05-29T13:52:03Z</dcterms:created>
  <dcterms:modified xsi:type="dcterms:W3CDTF">2026-05-29T15:13:24Z</dcterms:modified>
  <cp:category/>
  <cp:contentStatus/>
</cp:coreProperties>
</file>