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110" windowWidth="19620" windowHeight="8490"/>
  </bookViews>
  <sheets>
    <sheet name="Sommaire régions" sheetId="2" r:id="rId1"/>
    <sheet name="Stades phénologiques régionaux" sheetId="3" r:id="rId2"/>
    <sheet name="Stades phénologiques" sheetId="4" r:id="rId3"/>
  </sheets>
  <definedNames>
    <definedName name="Print_Area" localSheetId="0">'Sommaire régions'!$B$1:$O$69</definedName>
    <definedName name="_xlnm.Print_Area" localSheetId="0">'Sommaire régions'!$B$1:$FO$70</definedName>
  </definedNames>
  <calcPr calcId="145621"/>
</workbook>
</file>

<file path=xl/calcChain.xml><?xml version="1.0" encoding="utf-8"?>
<calcChain xmlns="http://schemas.openxmlformats.org/spreadsheetml/2006/main">
  <c r="BX10" i="2" l="1"/>
  <c r="BY6" i="2"/>
  <c r="BZ6" i="2"/>
  <c r="CA6" i="2"/>
  <c r="BX6" i="2"/>
  <c r="FC29" i="2" l="1"/>
  <c r="FD29" i="2"/>
  <c r="FE29" i="2"/>
  <c r="FF29" i="2"/>
  <c r="FG29" i="2"/>
  <c r="FH29" i="2"/>
  <c r="FI29" i="2"/>
  <c r="FJ29" i="2"/>
  <c r="FK29" i="2"/>
  <c r="FL29" i="2"/>
  <c r="FM29" i="2"/>
  <c r="FN29" i="2"/>
  <c r="FO29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G6" i="2"/>
  <c r="FH6" i="2"/>
  <c r="FI6" i="2"/>
  <c r="FJ6" i="2"/>
  <c r="FK6" i="2"/>
  <c r="FL6" i="2"/>
  <c r="FM6" i="2"/>
  <c r="FN6" i="2"/>
  <c r="FO6" i="2"/>
  <c r="FC6" i="2"/>
  <c r="FD6" i="2"/>
  <c r="FE6" i="2"/>
  <c r="FF6" i="2"/>
  <c r="EX29" i="2" l="1"/>
  <c r="EX24" i="2"/>
  <c r="EX16" i="2"/>
  <c r="EX6" i="2"/>
  <c r="BP35" i="2"/>
  <c r="BP31" i="2"/>
  <c r="BP27" i="2"/>
  <c r="BP21" i="2"/>
  <c r="BP18" i="2"/>
  <c r="BP15" i="2"/>
  <c r="BP10" i="2"/>
  <c r="BP6" i="2"/>
  <c r="EO29" i="2" l="1"/>
  <c r="EP29" i="2"/>
  <c r="EQ29" i="2"/>
  <c r="ER29" i="2"/>
  <c r="ES29" i="2"/>
  <c r="ET29" i="2"/>
  <c r="EU29" i="2"/>
  <c r="EV29" i="2"/>
  <c r="EW29" i="2"/>
  <c r="EY29" i="2"/>
  <c r="EZ29" i="2"/>
  <c r="FA29" i="2"/>
  <c r="FB29" i="2"/>
  <c r="EO24" i="2"/>
  <c r="EP24" i="2"/>
  <c r="EQ24" i="2"/>
  <c r="ER24" i="2"/>
  <c r="ES24" i="2"/>
  <c r="ET24" i="2"/>
  <c r="EU24" i="2"/>
  <c r="EV24" i="2"/>
  <c r="EW24" i="2"/>
  <c r="EY24" i="2"/>
  <c r="EZ24" i="2"/>
  <c r="FA24" i="2"/>
  <c r="FB24" i="2"/>
  <c r="EN29" i="2"/>
  <c r="EN24" i="2"/>
  <c r="EO16" i="2"/>
  <c r="EP16" i="2"/>
  <c r="EQ16" i="2"/>
  <c r="ER16" i="2"/>
  <c r="ES16" i="2"/>
  <c r="ET16" i="2"/>
  <c r="EU16" i="2"/>
  <c r="EV16" i="2"/>
  <c r="EW16" i="2"/>
  <c r="EY16" i="2"/>
  <c r="EZ16" i="2"/>
  <c r="FA16" i="2"/>
  <c r="FB16" i="2"/>
  <c r="EN16" i="2"/>
  <c r="EO6" i="2"/>
  <c r="EP6" i="2"/>
  <c r="EQ6" i="2"/>
  <c r="ER6" i="2"/>
  <c r="ES6" i="2"/>
  <c r="ET6" i="2"/>
  <c r="EU6" i="2"/>
  <c r="EV6" i="2"/>
  <c r="EW6" i="2"/>
  <c r="EY6" i="2"/>
  <c r="EZ6" i="2"/>
  <c r="FA6" i="2"/>
  <c r="FB6" i="2"/>
  <c r="EN6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BO35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BO31" i="2"/>
  <c r="BO27" i="2"/>
  <c r="BO21" i="2"/>
  <c r="BO18" i="2"/>
  <c r="BO15" i="2"/>
  <c r="BO10" i="2"/>
  <c r="BO6" i="2"/>
  <c r="BR6" i="2"/>
  <c r="BS6" i="2"/>
  <c r="BT6" i="2"/>
  <c r="BU6" i="2"/>
  <c r="BV6" i="2"/>
  <c r="BW6" i="2"/>
  <c r="CB6" i="2"/>
  <c r="CC6" i="2"/>
  <c r="CD6" i="2"/>
  <c r="CE6" i="2"/>
  <c r="CF6" i="2"/>
  <c r="CG6" i="2"/>
  <c r="BQ6" i="2"/>
  <c r="CM4" i="2" l="1"/>
  <c r="CN4" i="2" s="1"/>
  <c r="CO4" i="2" s="1"/>
  <c r="CP4" i="2" s="1"/>
  <c r="CQ4" i="2" s="1"/>
  <c r="CR4" i="2" s="1"/>
  <c r="CS4" i="2" s="1"/>
  <c r="CT4" i="2" s="1"/>
  <c r="CU4" i="2" s="1"/>
  <c r="CV4" i="2" s="1"/>
  <c r="CW4" i="2" s="1"/>
  <c r="CX4" i="2" s="1"/>
  <c r="CY4" i="2" s="1"/>
  <c r="CZ4" i="2" s="1"/>
  <c r="DA4" i="2" s="1"/>
  <c r="DB4" i="2" s="1"/>
  <c r="DC4" i="2" s="1"/>
  <c r="DD4" i="2" s="1"/>
  <c r="DE4" i="2" s="1"/>
  <c r="DF4" i="2" s="1"/>
  <c r="DG4" i="2" s="1"/>
  <c r="DH4" i="2" s="1"/>
  <c r="DI4" i="2" s="1"/>
  <c r="DJ4" i="2" s="1"/>
  <c r="DK4" i="2" s="1"/>
  <c r="DL4" i="2" s="1"/>
  <c r="CL4" i="2"/>
  <c r="AE6" i="2"/>
  <c r="AE7" i="2"/>
  <c r="AE8" i="2"/>
  <c r="AE10" i="2"/>
  <c r="AE11" i="2"/>
  <c r="AE12" i="2"/>
  <c r="AE13" i="2"/>
  <c r="AE15" i="2"/>
  <c r="AE16" i="2"/>
  <c r="AE18" i="2"/>
  <c r="AE19" i="2"/>
  <c r="AE21" i="2"/>
  <c r="AE22" i="2"/>
  <c r="AE23" i="2"/>
  <c r="AE24" i="2"/>
  <c r="AE25" i="2"/>
  <c r="AE27" i="2"/>
  <c r="AE28" i="2"/>
  <c r="AE29" i="2"/>
  <c r="AE31" i="2"/>
  <c r="AE32" i="2"/>
  <c r="AE33" i="2"/>
  <c r="AE35" i="2"/>
  <c r="AE36" i="2"/>
  <c r="EM14" i="2" l="1"/>
  <c r="EL14" i="2" l="1"/>
  <c r="EK14" i="2"/>
  <c r="EJ14" i="2"/>
  <c r="EI14" i="2" l="1"/>
  <c r="EH14" i="2" l="1"/>
  <c r="EG14" i="2" l="1"/>
  <c r="EF14" i="2" l="1"/>
  <c r="EE14" i="2" l="1"/>
  <c r="ED14" i="2"/>
  <c r="EC14" i="2"/>
  <c r="EB14" i="2"/>
  <c r="EA14" i="2" l="1"/>
  <c r="DZ14" i="2" l="1"/>
  <c r="DY14" i="2" l="1"/>
  <c r="DX14" i="2" l="1"/>
  <c r="DW14" i="2" l="1"/>
  <c r="DV14" i="2" l="1"/>
  <c r="DU14" i="2" l="1"/>
  <c r="DT14" i="2" l="1"/>
  <c r="DS14" i="2" l="1"/>
  <c r="DR14" i="2" l="1"/>
  <c r="DQ14" i="2" l="1"/>
  <c r="DP14" i="2" l="1"/>
  <c r="DO14" i="2" l="1"/>
  <c r="DN14" i="2" l="1"/>
  <c r="DM14" i="2" l="1"/>
  <c r="DM29" i="2" l="1"/>
  <c r="DM30" i="2"/>
  <c r="DM31" i="2"/>
  <c r="DM24" i="2"/>
  <c r="DM25" i="2"/>
  <c r="DM26" i="2"/>
  <c r="DM27" i="2"/>
  <c r="DM16" i="2"/>
  <c r="DM17" i="2"/>
  <c r="DM18" i="2"/>
  <c r="DM19" i="2"/>
  <c r="DM20" i="2"/>
  <c r="DM21" i="2"/>
  <c r="DM22" i="2"/>
  <c r="DM6" i="2"/>
  <c r="DM7" i="2"/>
  <c r="DM8" i="2"/>
  <c r="DM9" i="2"/>
  <c r="DM10" i="2"/>
  <c r="DM11" i="2"/>
  <c r="DM12" i="2"/>
  <c r="DM13" i="2"/>
  <c r="BF35" i="2"/>
  <c r="BF31" i="2"/>
  <c r="BF27" i="2"/>
  <c r="BF21" i="2"/>
  <c r="BF18" i="2"/>
  <c r="BF15" i="2"/>
  <c r="BF10" i="2"/>
  <c r="BF6" i="2"/>
  <c r="BI35" i="2"/>
  <c r="BJ35" i="2"/>
  <c r="BK35" i="2"/>
  <c r="BL35" i="2"/>
  <c r="BM35" i="2"/>
  <c r="BN35" i="2"/>
  <c r="BI31" i="2"/>
  <c r="BJ31" i="2"/>
  <c r="BK31" i="2"/>
  <c r="BL31" i="2"/>
  <c r="BM31" i="2"/>
  <c r="BN31" i="2"/>
  <c r="BI27" i="2"/>
  <c r="BJ27" i="2"/>
  <c r="BK27" i="2"/>
  <c r="BL27" i="2"/>
  <c r="BM27" i="2"/>
  <c r="BN27" i="2"/>
  <c r="BI21" i="2"/>
  <c r="BJ21" i="2"/>
  <c r="BK21" i="2"/>
  <c r="BL21" i="2"/>
  <c r="BM21" i="2"/>
  <c r="BN21" i="2"/>
  <c r="CG21" i="2"/>
  <c r="BI18" i="2" l="1"/>
  <c r="BJ18" i="2"/>
  <c r="BK18" i="2"/>
  <c r="BL18" i="2"/>
  <c r="BM18" i="2"/>
  <c r="BN18" i="2"/>
  <c r="BI15" i="2"/>
  <c r="BJ15" i="2"/>
  <c r="BK15" i="2"/>
  <c r="BL15" i="2"/>
  <c r="BM15" i="2"/>
  <c r="BN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BI10" i="2"/>
  <c r="BJ10" i="2"/>
  <c r="BK10" i="2"/>
  <c r="BL10" i="2"/>
  <c r="BM10" i="2"/>
  <c r="BN10" i="2"/>
  <c r="BQ10" i="2"/>
  <c r="BR10" i="2"/>
  <c r="BS10" i="2"/>
  <c r="BT10" i="2"/>
  <c r="BU10" i="2"/>
  <c r="BV10" i="2"/>
  <c r="BW10" i="2"/>
  <c r="BY10" i="2"/>
  <c r="BZ10" i="2"/>
  <c r="CA10" i="2"/>
  <c r="CB10" i="2"/>
  <c r="CC10" i="2"/>
  <c r="CD10" i="2"/>
  <c r="CE10" i="2"/>
  <c r="CF10" i="2"/>
  <c r="CG10" i="2"/>
  <c r="BN6" i="2"/>
  <c r="BJ6" i="2"/>
  <c r="BK6" i="2"/>
  <c r="BL6" i="2"/>
  <c r="BM6" i="2"/>
  <c r="BI6" i="2"/>
  <c r="BH35" i="2"/>
  <c r="BG35" i="2"/>
  <c r="BH31" i="2"/>
  <c r="BG31" i="2"/>
  <c r="BH27" i="2"/>
  <c r="BG27" i="2"/>
  <c r="BH21" i="2"/>
  <c r="BG21" i="2"/>
  <c r="BH10" i="2"/>
  <c r="BH6" i="2"/>
  <c r="BG10" i="2"/>
  <c r="BG6" i="2"/>
  <c r="BH18" i="2"/>
  <c r="BG18" i="2"/>
  <c r="BH15" i="2"/>
  <c r="BG15" i="2"/>
  <c r="AF35" i="2"/>
  <c r="AF36" i="2"/>
  <c r="AF31" i="2"/>
  <c r="AF32" i="2"/>
  <c r="AF33" i="2"/>
  <c r="AF27" i="2"/>
  <c r="AF28" i="2"/>
  <c r="AF29" i="2"/>
  <c r="AF21" i="2"/>
  <c r="AF22" i="2"/>
  <c r="AF23" i="2"/>
  <c r="AF24" i="2"/>
  <c r="AF25" i="2"/>
  <c r="AF18" i="2"/>
  <c r="AF19" i="2"/>
  <c r="AF15" i="2"/>
  <c r="AF16" i="2"/>
  <c r="AF10" i="2"/>
  <c r="AF11" i="2"/>
  <c r="AF12" i="2"/>
  <c r="AF13" i="2"/>
  <c r="AF7" i="2"/>
  <c r="AF8" i="2"/>
  <c r="AF6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EK6" i="2" l="1"/>
  <c r="EL6" i="2"/>
  <c r="EM6" i="2"/>
  <c r="EK7" i="2"/>
  <c r="EL7" i="2"/>
  <c r="EM7" i="2"/>
  <c r="EK8" i="2"/>
  <c r="EL8" i="2"/>
  <c r="EM8" i="2"/>
  <c r="EK9" i="2"/>
  <c r="EL9" i="2"/>
  <c r="EM9" i="2"/>
  <c r="EK10" i="2"/>
  <c r="EL10" i="2"/>
  <c r="EM10" i="2"/>
  <c r="EK11" i="2"/>
  <c r="EL11" i="2"/>
  <c r="EM11" i="2"/>
  <c r="EK12" i="2"/>
  <c r="EL12" i="2"/>
  <c r="EM12" i="2"/>
  <c r="EK13" i="2"/>
  <c r="EL13" i="2"/>
  <c r="EM13" i="2"/>
  <c r="EK16" i="2"/>
  <c r="EL16" i="2"/>
  <c r="EM16" i="2"/>
  <c r="EK17" i="2"/>
  <c r="EL17" i="2"/>
  <c r="EM17" i="2"/>
  <c r="EK18" i="2"/>
  <c r="EL18" i="2"/>
  <c r="EM18" i="2"/>
  <c r="EK19" i="2"/>
  <c r="EL19" i="2"/>
  <c r="EM19" i="2"/>
  <c r="EK20" i="2"/>
  <c r="EL20" i="2"/>
  <c r="EM20" i="2"/>
  <c r="EK21" i="2"/>
  <c r="EL21" i="2"/>
  <c r="EM21" i="2"/>
  <c r="EK22" i="2"/>
  <c r="EL22" i="2"/>
  <c r="EM22" i="2"/>
  <c r="EK24" i="2"/>
  <c r="EL24" i="2"/>
  <c r="EM24" i="2"/>
  <c r="EK25" i="2"/>
  <c r="EL25" i="2"/>
  <c r="EM25" i="2"/>
  <c r="EK26" i="2"/>
  <c r="EL26" i="2"/>
  <c r="EM26" i="2"/>
  <c r="EK27" i="2"/>
  <c r="EL27" i="2"/>
  <c r="EM27" i="2"/>
  <c r="EK29" i="2"/>
  <c r="EL29" i="2"/>
  <c r="EM29" i="2"/>
  <c r="EK30" i="2"/>
  <c r="EL30" i="2"/>
  <c r="EM30" i="2"/>
  <c r="EK31" i="2"/>
  <c r="EL31" i="2"/>
  <c r="EM31" i="2"/>
  <c r="BB7" i="2"/>
  <c r="BC7" i="2"/>
  <c r="BD7" i="2"/>
  <c r="BE7" i="2"/>
  <c r="BB8" i="2"/>
  <c r="BC8" i="2"/>
  <c r="BD8" i="2"/>
  <c r="BE8" i="2"/>
  <c r="BB10" i="2"/>
  <c r="BC10" i="2"/>
  <c r="BD10" i="2"/>
  <c r="BE10" i="2"/>
  <c r="BB11" i="2"/>
  <c r="BC11" i="2"/>
  <c r="BD11" i="2"/>
  <c r="BE11" i="2"/>
  <c r="BB12" i="2"/>
  <c r="BC12" i="2"/>
  <c r="BD12" i="2"/>
  <c r="BE12" i="2"/>
  <c r="BB13" i="2"/>
  <c r="BC13" i="2"/>
  <c r="BD13" i="2"/>
  <c r="BE13" i="2"/>
  <c r="BB15" i="2"/>
  <c r="BC15" i="2"/>
  <c r="BD15" i="2"/>
  <c r="BE15" i="2"/>
  <c r="BB16" i="2"/>
  <c r="BC16" i="2"/>
  <c r="BD16" i="2"/>
  <c r="BE16" i="2"/>
  <c r="BB18" i="2"/>
  <c r="BC18" i="2"/>
  <c r="BD18" i="2"/>
  <c r="BE18" i="2"/>
  <c r="BB19" i="2"/>
  <c r="BC19" i="2"/>
  <c r="BD19" i="2"/>
  <c r="BE19" i="2"/>
  <c r="BB21" i="2"/>
  <c r="BC21" i="2"/>
  <c r="BD21" i="2"/>
  <c r="BE21" i="2"/>
  <c r="BB22" i="2"/>
  <c r="BC22" i="2"/>
  <c r="BD22" i="2"/>
  <c r="BE22" i="2"/>
  <c r="BB23" i="2"/>
  <c r="BC23" i="2"/>
  <c r="BD23" i="2"/>
  <c r="BE23" i="2"/>
  <c r="BB24" i="2"/>
  <c r="BC24" i="2"/>
  <c r="BD24" i="2"/>
  <c r="BE24" i="2"/>
  <c r="BB25" i="2"/>
  <c r="BC25" i="2"/>
  <c r="BD25" i="2"/>
  <c r="BE25" i="2"/>
  <c r="BB27" i="2"/>
  <c r="BC27" i="2"/>
  <c r="BD27" i="2"/>
  <c r="BE27" i="2"/>
  <c r="BB28" i="2"/>
  <c r="BC28" i="2"/>
  <c r="BD28" i="2"/>
  <c r="BE28" i="2"/>
  <c r="BB29" i="2"/>
  <c r="BC29" i="2"/>
  <c r="BD29" i="2"/>
  <c r="BE29" i="2"/>
  <c r="BB31" i="2"/>
  <c r="BC31" i="2"/>
  <c r="BD31" i="2"/>
  <c r="BE31" i="2"/>
  <c r="BB32" i="2"/>
  <c r="BC32" i="2"/>
  <c r="BD32" i="2"/>
  <c r="BE32" i="2"/>
  <c r="BB33" i="2"/>
  <c r="BC33" i="2"/>
  <c r="BD33" i="2"/>
  <c r="BE33" i="2"/>
  <c r="BB35" i="2"/>
  <c r="BC35" i="2"/>
  <c r="BD35" i="2"/>
  <c r="BE35" i="2"/>
  <c r="BB36" i="2"/>
  <c r="BC36" i="2"/>
  <c r="BD36" i="2"/>
  <c r="BE36" i="2"/>
  <c r="EH29" i="2" l="1"/>
  <c r="EI29" i="2"/>
  <c r="EJ29" i="2"/>
  <c r="EH30" i="2"/>
  <c r="EI30" i="2"/>
  <c r="EJ30" i="2"/>
  <c r="EH31" i="2"/>
  <c r="EI31" i="2"/>
  <c r="EJ31" i="2"/>
  <c r="EH24" i="2"/>
  <c r="EI24" i="2"/>
  <c r="EJ24" i="2"/>
  <c r="EH25" i="2"/>
  <c r="EI25" i="2"/>
  <c r="EJ25" i="2"/>
  <c r="EH26" i="2"/>
  <c r="EI26" i="2"/>
  <c r="EJ26" i="2"/>
  <c r="EH27" i="2"/>
  <c r="EI27" i="2"/>
  <c r="EJ27" i="2"/>
  <c r="EH16" i="2"/>
  <c r="EI16" i="2"/>
  <c r="EJ16" i="2"/>
  <c r="EH17" i="2"/>
  <c r="EI17" i="2"/>
  <c r="EJ17" i="2"/>
  <c r="EH18" i="2"/>
  <c r="EI18" i="2"/>
  <c r="EJ18" i="2"/>
  <c r="EH19" i="2"/>
  <c r="EI19" i="2"/>
  <c r="EJ19" i="2"/>
  <c r="EH20" i="2"/>
  <c r="EI20" i="2"/>
  <c r="EJ20" i="2"/>
  <c r="EH21" i="2"/>
  <c r="EI21" i="2"/>
  <c r="EJ21" i="2"/>
  <c r="EH22" i="2"/>
  <c r="EI22" i="2"/>
  <c r="EJ22" i="2"/>
  <c r="EH6" i="2"/>
  <c r="EI6" i="2"/>
  <c r="EJ6" i="2"/>
  <c r="EH7" i="2"/>
  <c r="EI7" i="2"/>
  <c r="EJ7" i="2"/>
  <c r="EH8" i="2"/>
  <c r="EI8" i="2"/>
  <c r="EJ8" i="2"/>
  <c r="EH9" i="2"/>
  <c r="EI9" i="2"/>
  <c r="EJ9" i="2"/>
  <c r="EH10" i="2"/>
  <c r="EI10" i="2"/>
  <c r="EJ10" i="2"/>
  <c r="EH11" i="2"/>
  <c r="EI11" i="2"/>
  <c r="EJ11" i="2"/>
  <c r="EH12" i="2"/>
  <c r="EI12" i="2"/>
  <c r="EJ12" i="2"/>
  <c r="EH13" i="2"/>
  <c r="EI13" i="2"/>
  <c r="EJ13" i="2"/>
  <c r="AY35" i="2"/>
  <c r="AZ35" i="2"/>
  <c r="BA35" i="2"/>
  <c r="AY36" i="2"/>
  <c r="AZ36" i="2"/>
  <c r="BA36" i="2"/>
  <c r="AY31" i="2"/>
  <c r="AZ31" i="2"/>
  <c r="BA31" i="2"/>
  <c r="AY32" i="2"/>
  <c r="AZ32" i="2"/>
  <c r="BA32" i="2"/>
  <c r="AY33" i="2"/>
  <c r="AZ33" i="2"/>
  <c r="BA33" i="2"/>
  <c r="AY27" i="2"/>
  <c r="AZ27" i="2"/>
  <c r="BA27" i="2"/>
  <c r="AY28" i="2"/>
  <c r="AZ28" i="2"/>
  <c r="BA28" i="2"/>
  <c r="AY29" i="2"/>
  <c r="AZ29" i="2"/>
  <c r="BA29" i="2"/>
  <c r="AY21" i="2"/>
  <c r="AZ21" i="2"/>
  <c r="BA21" i="2"/>
  <c r="AY22" i="2"/>
  <c r="AZ22" i="2"/>
  <c r="BA22" i="2"/>
  <c r="AY23" i="2"/>
  <c r="AZ23" i="2"/>
  <c r="BA23" i="2"/>
  <c r="AY24" i="2"/>
  <c r="AZ24" i="2"/>
  <c r="BA24" i="2"/>
  <c r="AY25" i="2"/>
  <c r="AZ25" i="2"/>
  <c r="BA25" i="2"/>
  <c r="AY18" i="2"/>
  <c r="AZ18" i="2"/>
  <c r="BA18" i="2"/>
  <c r="AY19" i="2"/>
  <c r="AZ19" i="2"/>
  <c r="BA19" i="2"/>
  <c r="AY15" i="2"/>
  <c r="AZ15" i="2"/>
  <c r="BA15" i="2"/>
  <c r="AY16" i="2"/>
  <c r="AZ16" i="2"/>
  <c r="BA16" i="2"/>
  <c r="AY10" i="2"/>
  <c r="AZ10" i="2"/>
  <c r="BA10" i="2"/>
  <c r="AY11" i="2"/>
  <c r="AZ11" i="2"/>
  <c r="BA11" i="2"/>
  <c r="AY12" i="2"/>
  <c r="AZ12" i="2"/>
  <c r="BA12" i="2"/>
  <c r="AY13" i="2"/>
  <c r="AZ13" i="2"/>
  <c r="BA13" i="2"/>
  <c r="AY7" i="2"/>
  <c r="AZ7" i="2"/>
  <c r="BA7" i="2"/>
  <c r="AY8" i="2"/>
  <c r="AZ8" i="2"/>
  <c r="BA8" i="2"/>
  <c r="EE6" i="2"/>
  <c r="EF6" i="2"/>
  <c r="EG6" i="2"/>
  <c r="EE7" i="2"/>
  <c r="EF7" i="2"/>
  <c r="EG7" i="2"/>
  <c r="EE8" i="2"/>
  <c r="EF8" i="2"/>
  <c r="EG8" i="2"/>
  <c r="EE9" i="2"/>
  <c r="EF9" i="2"/>
  <c r="EG9" i="2"/>
  <c r="EE10" i="2"/>
  <c r="EF10" i="2"/>
  <c r="EG10" i="2"/>
  <c r="EE11" i="2"/>
  <c r="EF11" i="2"/>
  <c r="EG11" i="2"/>
  <c r="EE12" i="2"/>
  <c r="EF12" i="2"/>
  <c r="EG12" i="2"/>
  <c r="EE13" i="2"/>
  <c r="EF13" i="2"/>
  <c r="EG13" i="2"/>
  <c r="EC6" i="2" l="1"/>
  <c r="ED6" i="2"/>
  <c r="EC7" i="2"/>
  <c r="ED7" i="2"/>
  <c r="EC8" i="2"/>
  <c r="ED8" i="2"/>
  <c r="EC9" i="2"/>
  <c r="ED9" i="2"/>
  <c r="EC10" i="2"/>
  <c r="ED10" i="2"/>
  <c r="EC11" i="2"/>
  <c r="ED11" i="2"/>
  <c r="EC12" i="2"/>
  <c r="ED12" i="2"/>
  <c r="EC13" i="2"/>
  <c r="ED13" i="2"/>
  <c r="EC16" i="2"/>
  <c r="ED16" i="2"/>
  <c r="EE16" i="2"/>
  <c r="EF16" i="2"/>
  <c r="EG16" i="2"/>
  <c r="EC17" i="2"/>
  <c r="ED17" i="2"/>
  <c r="EE17" i="2"/>
  <c r="EF17" i="2"/>
  <c r="EG17" i="2"/>
  <c r="EC18" i="2"/>
  <c r="ED18" i="2"/>
  <c r="EE18" i="2"/>
  <c r="EF18" i="2"/>
  <c r="EG18" i="2"/>
  <c r="EC19" i="2"/>
  <c r="ED19" i="2"/>
  <c r="EE19" i="2"/>
  <c r="EF19" i="2"/>
  <c r="EG19" i="2"/>
  <c r="EC20" i="2"/>
  <c r="ED20" i="2"/>
  <c r="EE20" i="2"/>
  <c r="EF20" i="2"/>
  <c r="EG20" i="2"/>
  <c r="EC21" i="2"/>
  <c r="ED21" i="2"/>
  <c r="EE21" i="2"/>
  <c r="EF21" i="2"/>
  <c r="EG21" i="2"/>
  <c r="EC22" i="2"/>
  <c r="ED22" i="2"/>
  <c r="EE22" i="2"/>
  <c r="EF22" i="2"/>
  <c r="EG22" i="2"/>
  <c r="EC24" i="2"/>
  <c r="ED24" i="2"/>
  <c r="EE24" i="2"/>
  <c r="EF24" i="2"/>
  <c r="EG24" i="2"/>
  <c r="EC25" i="2"/>
  <c r="ED25" i="2"/>
  <c r="EE25" i="2"/>
  <c r="EF25" i="2"/>
  <c r="EG25" i="2"/>
  <c r="EC26" i="2"/>
  <c r="ED26" i="2"/>
  <c r="EE26" i="2"/>
  <c r="EF26" i="2"/>
  <c r="EG26" i="2"/>
  <c r="EC27" i="2"/>
  <c r="ED27" i="2"/>
  <c r="EE27" i="2"/>
  <c r="EF27" i="2"/>
  <c r="EG27" i="2"/>
  <c r="EC29" i="2"/>
  <c r="ED29" i="2"/>
  <c r="EE29" i="2"/>
  <c r="EF29" i="2"/>
  <c r="EG29" i="2"/>
  <c r="EC30" i="2"/>
  <c r="ED30" i="2"/>
  <c r="EE30" i="2"/>
  <c r="EF30" i="2"/>
  <c r="EG30" i="2"/>
  <c r="EC31" i="2"/>
  <c r="ED31" i="2"/>
  <c r="EE31" i="2"/>
  <c r="EF31" i="2"/>
  <c r="EG31" i="2"/>
  <c r="AV31" i="2"/>
  <c r="AW31" i="2"/>
  <c r="AX31" i="2"/>
  <c r="AV32" i="2"/>
  <c r="AW32" i="2"/>
  <c r="AX32" i="2"/>
  <c r="AV33" i="2"/>
  <c r="AW33" i="2"/>
  <c r="AX33" i="2"/>
  <c r="AV35" i="2"/>
  <c r="AW35" i="2"/>
  <c r="AX35" i="2"/>
  <c r="AV36" i="2"/>
  <c r="AW36" i="2"/>
  <c r="AX36" i="2"/>
  <c r="AU35" i="2"/>
  <c r="AU36" i="2"/>
  <c r="AU31" i="2"/>
  <c r="AU32" i="2"/>
  <c r="AU33" i="2"/>
  <c r="AU27" i="2"/>
  <c r="AV27" i="2"/>
  <c r="AW27" i="2"/>
  <c r="AX27" i="2"/>
  <c r="AU28" i="2"/>
  <c r="AV28" i="2"/>
  <c r="AW28" i="2"/>
  <c r="AX28" i="2"/>
  <c r="AU29" i="2"/>
  <c r="AV29" i="2"/>
  <c r="AW29" i="2"/>
  <c r="AX29" i="2"/>
  <c r="AU21" i="2"/>
  <c r="AV21" i="2"/>
  <c r="AW21" i="2"/>
  <c r="AX21" i="2"/>
  <c r="AU22" i="2"/>
  <c r="AV22" i="2"/>
  <c r="AW22" i="2"/>
  <c r="AX22" i="2"/>
  <c r="AU23" i="2"/>
  <c r="AV23" i="2"/>
  <c r="AW23" i="2"/>
  <c r="AX23" i="2"/>
  <c r="AU24" i="2"/>
  <c r="AV24" i="2"/>
  <c r="AW24" i="2"/>
  <c r="AX24" i="2"/>
  <c r="AU25" i="2"/>
  <c r="AV25" i="2"/>
  <c r="AW25" i="2"/>
  <c r="AX25" i="2"/>
  <c r="AU18" i="2"/>
  <c r="AV18" i="2"/>
  <c r="AW18" i="2"/>
  <c r="AX18" i="2"/>
  <c r="AU19" i="2"/>
  <c r="AV19" i="2"/>
  <c r="AW19" i="2"/>
  <c r="AX19" i="2"/>
  <c r="AU15" i="2"/>
  <c r="AV15" i="2"/>
  <c r="AW15" i="2"/>
  <c r="AX15" i="2"/>
  <c r="AU16" i="2"/>
  <c r="AV16" i="2"/>
  <c r="AW16" i="2"/>
  <c r="AX16" i="2"/>
  <c r="AU10" i="2"/>
  <c r="AV10" i="2"/>
  <c r="AW10" i="2"/>
  <c r="AX10" i="2"/>
  <c r="AU11" i="2"/>
  <c r="AV11" i="2"/>
  <c r="AW11" i="2"/>
  <c r="AX11" i="2"/>
  <c r="AU12" i="2"/>
  <c r="AV12" i="2"/>
  <c r="AW12" i="2"/>
  <c r="AX12" i="2"/>
  <c r="AU13" i="2"/>
  <c r="AV13" i="2"/>
  <c r="AW13" i="2"/>
  <c r="AX13" i="2"/>
  <c r="AU7" i="2"/>
  <c r="AV7" i="2"/>
  <c r="AW7" i="2"/>
  <c r="AX7" i="2"/>
  <c r="AU8" i="2"/>
  <c r="AV8" i="2"/>
  <c r="AW8" i="2"/>
  <c r="AX8" i="2"/>
  <c r="EA29" i="2" l="1"/>
  <c r="EB29" i="2"/>
  <c r="EA30" i="2"/>
  <c r="EB30" i="2"/>
  <c r="EA31" i="2"/>
  <c r="EB31" i="2"/>
  <c r="EA24" i="2"/>
  <c r="EB24" i="2"/>
  <c r="EA25" i="2"/>
  <c r="EB25" i="2"/>
  <c r="EA26" i="2"/>
  <c r="EB26" i="2"/>
  <c r="EA27" i="2"/>
  <c r="EB27" i="2"/>
  <c r="EA16" i="2"/>
  <c r="EB16" i="2"/>
  <c r="EA17" i="2"/>
  <c r="EB17" i="2"/>
  <c r="EA18" i="2"/>
  <c r="EB18" i="2"/>
  <c r="EA19" i="2"/>
  <c r="EB19" i="2"/>
  <c r="EA20" i="2"/>
  <c r="EB20" i="2"/>
  <c r="EA21" i="2"/>
  <c r="EB21" i="2"/>
  <c r="EA22" i="2"/>
  <c r="EB22" i="2"/>
  <c r="EA6" i="2"/>
  <c r="EB6" i="2"/>
  <c r="EA7" i="2"/>
  <c r="EB7" i="2"/>
  <c r="EA8" i="2"/>
  <c r="EB8" i="2"/>
  <c r="EA9" i="2"/>
  <c r="EB9" i="2"/>
  <c r="EA10" i="2"/>
  <c r="EB10" i="2"/>
  <c r="EA11" i="2"/>
  <c r="EB11" i="2"/>
  <c r="EA12" i="2"/>
  <c r="EB12" i="2"/>
  <c r="EA13" i="2"/>
  <c r="EB13" i="2"/>
  <c r="AS35" i="2"/>
  <c r="AT35" i="2"/>
  <c r="AS36" i="2"/>
  <c r="AT36" i="2"/>
  <c r="AS31" i="2"/>
  <c r="AT31" i="2"/>
  <c r="AS32" i="2"/>
  <c r="AT32" i="2"/>
  <c r="AS33" i="2"/>
  <c r="AT33" i="2"/>
  <c r="AS27" i="2"/>
  <c r="AT27" i="2"/>
  <c r="AS28" i="2"/>
  <c r="AT28" i="2"/>
  <c r="AS29" i="2"/>
  <c r="AT29" i="2"/>
  <c r="AS21" i="2"/>
  <c r="AT21" i="2"/>
  <c r="AS22" i="2"/>
  <c r="AT22" i="2"/>
  <c r="AS23" i="2"/>
  <c r="AT23" i="2"/>
  <c r="AS24" i="2"/>
  <c r="AT24" i="2"/>
  <c r="AS25" i="2"/>
  <c r="AT25" i="2"/>
  <c r="AS18" i="2"/>
  <c r="AT18" i="2"/>
  <c r="AS19" i="2"/>
  <c r="AT19" i="2"/>
  <c r="AS15" i="2"/>
  <c r="AT15" i="2"/>
  <c r="AS16" i="2"/>
  <c r="AT16" i="2"/>
  <c r="AS10" i="2"/>
  <c r="AT10" i="2"/>
  <c r="AS11" i="2"/>
  <c r="AT11" i="2"/>
  <c r="AS12" i="2"/>
  <c r="AT12" i="2"/>
  <c r="AS13" i="2"/>
  <c r="AT13" i="2"/>
  <c r="AS7" i="2"/>
  <c r="AT7" i="2"/>
  <c r="AS8" i="2"/>
  <c r="AT8" i="2"/>
  <c r="AQ27" i="2" l="1"/>
  <c r="AR27" i="2"/>
  <c r="AQ28" i="2"/>
  <c r="AR28" i="2"/>
  <c r="AQ29" i="2"/>
  <c r="AR29" i="2"/>
  <c r="AQ35" i="2"/>
  <c r="AR35" i="2"/>
  <c r="AQ36" i="2"/>
  <c r="AR36" i="2"/>
  <c r="AQ31" i="2"/>
  <c r="AR31" i="2"/>
  <c r="AQ32" i="2"/>
  <c r="AR32" i="2"/>
  <c r="AQ33" i="2"/>
  <c r="AR33" i="2"/>
  <c r="AQ21" i="2"/>
  <c r="AR21" i="2"/>
  <c r="AQ22" i="2"/>
  <c r="AR22" i="2"/>
  <c r="AQ23" i="2"/>
  <c r="AR23" i="2"/>
  <c r="AQ24" i="2"/>
  <c r="AR24" i="2"/>
  <c r="AQ25" i="2"/>
  <c r="AR25" i="2"/>
  <c r="AQ18" i="2"/>
  <c r="AR18" i="2"/>
  <c r="AQ19" i="2"/>
  <c r="AR19" i="2"/>
  <c r="AQ15" i="2"/>
  <c r="AR15" i="2"/>
  <c r="AQ16" i="2"/>
  <c r="AR16" i="2"/>
  <c r="AQ10" i="2"/>
  <c r="AR10" i="2"/>
  <c r="AQ11" i="2"/>
  <c r="AR11" i="2"/>
  <c r="AQ12" i="2"/>
  <c r="AR12" i="2"/>
  <c r="AQ13" i="2"/>
  <c r="AR13" i="2"/>
  <c r="AQ7" i="2"/>
  <c r="AR7" i="2"/>
  <c r="AQ8" i="2"/>
  <c r="AR8" i="2"/>
  <c r="DW29" i="2"/>
  <c r="DX29" i="2"/>
  <c r="DY29" i="2"/>
  <c r="DZ29" i="2"/>
  <c r="DW30" i="2"/>
  <c r="DX30" i="2"/>
  <c r="DY30" i="2"/>
  <c r="DZ30" i="2"/>
  <c r="DW31" i="2"/>
  <c r="DX31" i="2"/>
  <c r="DY31" i="2"/>
  <c r="DZ31" i="2"/>
  <c r="DW24" i="2"/>
  <c r="DX24" i="2"/>
  <c r="DY24" i="2"/>
  <c r="DZ24" i="2"/>
  <c r="DW25" i="2"/>
  <c r="DX25" i="2"/>
  <c r="DY25" i="2"/>
  <c r="DZ25" i="2"/>
  <c r="DW26" i="2"/>
  <c r="DX26" i="2"/>
  <c r="DY26" i="2"/>
  <c r="DZ26" i="2"/>
  <c r="DW27" i="2"/>
  <c r="DX27" i="2"/>
  <c r="DY27" i="2"/>
  <c r="DZ27" i="2"/>
  <c r="DW16" i="2"/>
  <c r="DX16" i="2"/>
  <c r="DY16" i="2"/>
  <c r="DZ16" i="2"/>
  <c r="DW17" i="2"/>
  <c r="DX17" i="2"/>
  <c r="DY17" i="2"/>
  <c r="DZ17" i="2"/>
  <c r="DW18" i="2"/>
  <c r="DX18" i="2"/>
  <c r="DY18" i="2"/>
  <c r="DZ18" i="2"/>
  <c r="DW19" i="2"/>
  <c r="DX19" i="2"/>
  <c r="DY19" i="2"/>
  <c r="DZ19" i="2"/>
  <c r="DW20" i="2"/>
  <c r="DX20" i="2"/>
  <c r="DY20" i="2"/>
  <c r="DZ20" i="2"/>
  <c r="DW21" i="2"/>
  <c r="DX21" i="2"/>
  <c r="DY21" i="2"/>
  <c r="DZ21" i="2"/>
  <c r="DW22" i="2"/>
  <c r="DX22" i="2"/>
  <c r="DY22" i="2"/>
  <c r="DZ22" i="2"/>
  <c r="DW6" i="2"/>
  <c r="DX6" i="2"/>
  <c r="DY6" i="2"/>
  <c r="DZ6" i="2"/>
  <c r="DW7" i="2"/>
  <c r="DX7" i="2"/>
  <c r="DY7" i="2"/>
  <c r="DZ7" i="2"/>
  <c r="DW8" i="2"/>
  <c r="DX8" i="2"/>
  <c r="DY8" i="2"/>
  <c r="DZ8" i="2"/>
  <c r="DW9" i="2"/>
  <c r="DX9" i="2"/>
  <c r="DY9" i="2"/>
  <c r="DZ9" i="2"/>
  <c r="DW10" i="2"/>
  <c r="DX10" i="2"/>
  <c r="DY10" i="2"/>
  <c r="DZ10" i="2"/>
  <c r="DW11" i="2"/>
  <c r="DX11" i="2"/>
  <c r="DY11" i="2"/>
  <c r="DZ11" i="2"/>
  <c r="DW12" i="2"/>
  <c r="DX12" i="2"/>
  <c r="DY12" i="2"/>
  <c r="DZ12" i="2"/>
  <c r="DW13" i="2"/>
  <c r="DX13" i="2"/>
  <c r="DY13" i="2"/>
  <c r="DZ13" i="2"/>
  <c r="DV31" i="2" l="1"/>
  <c r="DU31" i="2" l="1"/>
  <c r="DT31" i="2" l="1"/>
  <c r="AO7" i="2" l="1"/>
  <c r="AP7" i="2"/>
  <c r="AO8" i="2"/>
  <c r="AP8" i="2"/>
  <c r="AO10" i="2"/>
  <c r="AP10" i="2"/>
  <c r="AO11" i="2"/>
  <c r="AP11" i="2"/>
  <c r="AO12" i="2"/>
  <c r="AP12" i="2"/>
  <c r="AO13" i="2"/>
  <c r="AP13" i="2"/>
  <c r="AO15" i="2"/>
  <c r="AP15" i="2"/>
  <c r="AO16" i="2"/>
  <c r="AP16" i="2"/>
  <c r="AO18" i="2"/>
  <c r="AP18" i="2"/>
  <c r="AO19" i="2"/>
  <c r="AP19" i="2"/>
  <c r="AO21" i="2"/>
  <c r="AP21" i="2"/>
  <c r="AO22" i="2"/>
  <c r="AP22" i="2"/>
  <c r="AO23" i="2"/>
  <c r="AP23" i="2"/>
  <c r="AO24" i="2"/>
  <c r="AP24" i="2"/>
  <c r="AO25" i="2"/>
  <c r="AP25" i="2"/>
  <c r="AO27" i="2"/>
  <c r="AP27" i="2"/>
  <c r="AO28" i="2"/>
  <c r="AP28" i="2"/>
  <c r="AO29" i="2"/>
  <c r="AP29" i="2"/>
  <c r="AO31" i="2"/>
  <c r="AP31" i="2"/>
  <c r="AO32" i="2"/>
  <c r="AP32" i="2"/>
  <c r="AO33" i="2"/>
  <c r="AP33" i="2"/>
  <c r="AO35" i="2"/>
  <c r="AP35" i="2"/>
  <c r="AO36" i="2"/>
  <c r="AP36" i="2"/>
  <c r="AM10" i="2"/>
  <c r="AN10" i="2"/>
  <c r="AM11" i="2"/>
  <c r="AN11" i="2"/>
  <c r="AM12" i="2"/>
  <c r="AN12" i="2"/>
  <c r="AM13" i="2"/>
  <c r="AN13" i="2"/>
  <c r="AM15" i="2"/>
  <c r="AN15" i="2"/>
  <c r="AM16" i="2"/>
  <c r="AN16" i="2"/>
  <c r="AM18" i="2"/>
  <c r="AN18" i="2"/>
  <c r="AM19" i="2"/>
  <c r="AN19" i="2"/>
  <c r="AM21" i="2"/>
  <c r="AN21" i="2"/>
  <c r="AM22" i="2"/>
  <c r="AN22" i="2"/>
  <c r="AM23" i="2"/>
  <c r="AN23" i="2"/>
  <c r="AM24" i="2"/>
  <c r="AN24" i="2"/>
  <c r="AM25" i="2"/>
  <c r="AN25" i="2"/>
  <c r="AM27" i="2"/>
  <c r="AN27" i="2"/>
  <c r="AM28" i="2"/>
  <c r="AN28" i="2"/>
  <c r="AM29" i="2"/>
  <c r="AN29" i="2"/>
  <c r="AM31" i="2"/>
  <c r="AN31" i="2"/>
  <c r="AM32" i="2"/>
  <c r="AN32" i="2"/>
  <c r="AM33" i="2"/>
  <c r="AN33" i="2"/>
  <c r="AM35" i="2"/>
  <c r="AN35" i="2"/>
  <c r="AM36" i="2"/>
  <c r="AN36" i="2"/>
  <c r="AM6" i="2"/>
  <c r="AN6" i="2"/>
  <c r="AM7" i="2"/>
  <c r="AN7" i="2"/>
  <c r="AM8" i="2"/>
  <c r="AN8" i="2"/>
  <c r="DU6" i="2"/>
  <c r="DV6" i="2"/>
  <c r="DU7" i="2"/>
  <c r="DV7" i="2"/>
  <c r="DU8" i="2"/>
  <c r="DV8" i="2"/>
  <c r="DU9" i="2"/>
  <c r="DV9" i="2"/>
  <c r="DU10" i="2"/>
  <c r="DV10" i="2"/>
  <c r="DU11" i="2"/>
  <c r="DV11" i="2"/>
  <c r="DU12" i="2"/>
  <c r="DV12" i="2"/>
  <c r="DU13" i="2"/>
  <c r="DV13" i="2"/>
  <c r="DU16" i="2"/>
  <c r="DV16" i="2"/>
  <c r="DU17" i="2"/>
  <c r="DV17" i="2"/>
  <c r="DU18" i="2"/>
  <c r="DV18" i="2"/>
  <c r="DU19" i="2"/>
  <c r="DV19" i="2"/>
  <c r="DU20" i="2"/>
  <c r="DV20" i="2"/>
  <c r="DU21" i="2"/>
  <c r="DV21" i="2"/>
  <c r="DU22" i="2"/>
  <c r="DV22" i="2"/>
  <c r="DU24" i="2"/>
  <c r="DV24" i="2"/>
  <c r="DU25" i="2"/>
  <c r="DV25" i="2"/>
  <c r="DU26" i="2"/>
  <c r="DV26" i="2"/>
  <c r="DU27" i="2"/>
  <c r="DV27" i="2"/>
  <c r="DU29" i="2"/>
  <c r="DV29" i="2"/>
  <c r="DU30" i="2"/>
  <c r="DV30" i="2"/>
  <c r="DR31" i="2"/>
  <c r="DS31" i="2"/>
  <c r="AK6" i="2" l="1"/>
  <c r="AL6" i="2"/>
  <c r="AK7" i="2"/>
  <c r="AL7" i="2"/>
  <c r="AK8" i="2"/>
  <c r="AL8" i="2"/>
  <c r="AK10" i="2"/>
  <c r="AL10" i="2"/>
  <c r="AK11" i="2"/>
  <c r="AL11" i="2"/>
  <c r="AK12" i="2"/>
  <c r="AL12" i="2"/>
  <c r="AK13" i="2"/>
  <c r="AL13" i="2"/>
  <c r="AK15" i="2"/>
  <c r="AL15" i="2"/>
  <c r="AK16" i="2"/>
  <c r="AL16" i="2"/>
  <c r="AK18" i="2"/>
  <c r="AL18" i="2"/>
  <c r="AK19" i="2"/>
  <c r="AL19" i="2"/>
  <c r="AK21" i="2"/>
  <c r="AL21" i="2"/>
  <c r="AK22" i="2"/>
  <c r="AL22" i="2"/>
  <c r="AK23" i="2"/>
  <c r="AL23" i="2"/>
  <c r="AK24" i="2"/>
  <c r="AL24" i="2"/>
  <c r="AK25" i="2"/>
  <c r="AL25" i="2"/>
  <c r="AK27" i="2"/>
  <c r="AL27" i="2"/>
  <c r="AK28" i="2"/>
  <c r="AL28" i="2"/>
  <c r="AK29" i="2"/>
  <c r="AL29" i="2"/>
  <c r="AK31" i="2"/>
  <c r="AL31" i="2"/>
  <c r="AK32" i="2"/>
  <c r="AL32" i="2"/>
  <c r="AK33" i="2"/>
  <c r="AL33" i="2"/>
  <c r="AK35" i="2"/>
  <c r="AL35" i="2"/>
  <c r="AK36" i="2"/>
  <c r="AL36" i="2"/>
  <c r="DS6" i="2"/>
  <c r="DT6" i="2"/>
  <c r="DS7" i="2"/>
  <c r="DT7" i="2"/>
  <c r="DS8" i="2"/>
  <c r="DT8" i="2"/>
  <c r="DS9" i="2"/>
  <c r="DT9" i="2"/>
  <c r="DS10" i="2"/>
  <c r="DT10" i="2"/>
  <c r="DS11" i="2"/>
  <c r="DT11" i="2"/>
  <c r="DS12" i="2"/>
  <c r="DT12" i="2"/>
  <c r="DS13" i="2"/>
  <c r="DT13" i="2"/>
  <c r="DS16" i="2"/>
  <c r="DT16" i="2"/>
  <c r="DS17" i="2"/>
  <c r="DT17" i="2"/>
  <c r="DS18" i="2"/>
  <c r="DT18" i="2"/>
  <c r="DS19" i="2"/>
  <c r="DT19" i="2"/>
  <c r="DS20" i="2"/>
  <c r="DT20" i="2"/>
  <c r="DS21" i="2"/>
  <c r="DT21" i="2"/>
  <c r="DS22" i="2"/>
  <c r="DT22" i="2"/>
  <c r="DS24" i="2"/>
  <c r="DT24" i="2"/>
  <c r="DS25" i="2"/>
  <c r="DT25" i="2"/>
  <c r="DS26" i="2"/>
  <c r="DT26" i="2"/>
  <c r="DS27" i="2"/>
  <c r="DT27" i="2"/>
  <c r="DS29" i="2"/>
  <c r="DT29" i="2"/>
  <c r="DS30" i="2"/>
  <c r="DT30" i="2"/>
  <c r="AJ35" i="2" l="1"/>
  <c r="AJ36" i="2"/>
  <c r="AJ31" i="2"/>
  <c r="AJ32" i="2"/>
  <c r="AJ33" i="2"/>
  <c r="AJ27" i="2"/>
  <c r="AJ28" i="2"/>
  <c r="AJ29" i="2"/>
  <c r="AJ21" i="2"/>
  <c r="AJ22" i="2"/>
  <c r="AJ23" i="2"/>
  <c r="AJ24" i="2"/>
  <c r="AJ25" i="2"/>
  <c r="AJ18" i="2"/>
  <c r="AJ19" i="2"/>
  <c r="AJ15" i="2"/>
  <c r="AJ16" i="2"/>
  <c r="AJ10" i="2"/>
  <c r="AJ11" i="2"/>
  <c r="AJ12" i="2"/>
  <c r="AJ13" i="2"/>
  <c r="AJ6" i="2"/>
  <c r="AJ7" i="2"/>
  <c r="AJ8" i="2"/>
  <c r="DR29" i="2"/>
  <c r="DR30" i="2"/>
  <c r="DR24" i="2"/>
  <c r="DR25" i="2"/>
  <c r="DR26" i="2"/>
  <c r="DR27" i="2"/>
  <c r="DR16" i="2"/>
  <c r="DR17" i="2"/>
  <c r="DR18" i="2"/>
  <c r="DR19" i="2"/>
  <c r="DR20" i="2"/>
  <c r="DR21" i="2"/>
  <c r="DR22" i="2"/>
  <c r="DR6" i="2"/>
  <c r="DR7" i="2"/>
  <c r="DR8" i="2"/>
  <c r="DR9" i="2"/>
  <c r="DR10" i="2"/>
  <c r="DR11" i="2"/>
  <c r="DR12" i="2"/>
  <c r="DR13" i="2"/>
  <c r="AH7" i="2"/>
  <c r="AI35" i="2"/>
  <c r="AI36" i="2"/>
  <c r="AI31" i="2"/>
  <c r="AI32" i="2"/>
  <c r="AI33" i="2"/>
  <c r="AI27" i="2"/>
  <c r="AI28" i="2"/>
  <c r="AI29" i="2"/>
  <c r="AI21" i="2"/>
  <c r="AI22" i="2"/>
  <c r="AI23" i="2"/>
  <c r="AI24" i="2"/>
  <c r="AI25" i="2"/>
  <c r="AI18" i="2"/>
  <c r="AI19" i="2"/>
  <c r="AI15" i="2"/>
  <c r="AI16" i="2"/>
  <c r="AI10" i="2"/>
  <c r="AI11" i="2"/>
  <c r="AI12" i="2"/>
  <c r="AI13" i="2"/>
  <c r="AI6" i="2"/>
  <c r="AI7" i="2"/>
  <c r="AI8" i="2"/>
  <c r="DQ29" i="2"/>
  <c r="DQ30" i="2"/>
  <c r="DQ31" i="2"/>
  <c r="DQ24" i="2"/>
  <c r="DQ25" i="2"/>
  <c r="DQ26" i="2"/>
  <c r="DQ27" i="2"/>
  <c r="DQ16" i="2"/>
  <c r="DQ17" i="2"/>
  <c r="DQ18" i="2"/>
  <c r="DQ19" i="2"/>
  <c r="DQ20" i="2"/>
  <c r="DQ21" i="2"/>
  <c r="DQ22" i="2"/>
  <c r="DQ6" i="2"/>
  <c r="DQ7" i="2"/>
  <c r="DQ8" i="2"/>
  <c r="DQ9" i="2"/>
  <c r="DQ10" i="2"/>
  <c r="DQ11" i="2"/>
  <c r="DQ12" i="2"/>
  <c r="DQ13" i="2"/>
  <c r="DP29" i="2"/>
  <c r="DP30" i="2"/>
  <c r="DP31" i="2"/>
  <c r="DP24" i="2"/>
  <c r="DP25" i="2"/>
  <c r="DP26" i="2"/>
  <c r="DP27" i="2"/>
  <c r="DP16" i="2"/>
  <c r="DP17" i="2"/>
  <c r="DP18" i="2"/>
  <c r="DP19" i="2"/>
  <c r="DP20" i="2"/>
  <c r="DP21" i="2"/>
  <c r="DP22" i="2"/>
  <c r="DP6" i="2"/>
  <c r="DP7" i="2"/>
  <c r="DP8" i="2"/>
  <c r="DP9" i="2"/>
  <c r="DP10" i="2"/>
  <c r="DP11" i="2"/>
  <c r="DP12" i="2"/>
  <c r="DP13" i="2"/>
  <c r="AG36" i="2"/>
  <c r="AH36" i="2"/>
  <c r="AH35" i="2"/>
  <c r="AH33" i="2"/>
  <c r="AH32" i="2"/>
  <c r="AH31" i="2"/>
  <c r="AH28" i="2"/>
  <c r="AH29" i="2"/>
  <c r="AH27" i="2"/>
  <c r="AG22" i="2"/>
  <c r="AH22" i="2"/>
  <c r="AG23" i="2"/>
  <c r="AH23" i="2"/>
  <c r="AG24" i="2"/>
  <c r="AH24" i="2"/>
  <c r="AG25" i="2"/>
  <c r="AH25" i="2"/>
  <c r="AH21" i="2"/>
  <c r="AG19" i="2"/>
  <c r="AH19" i="2"/>
  <c r="AH18" i="2"/>
  <c r="AG16" i="2"/>
  <c r="AH16" i="2"/>
  <c r="AH15" i="2"/>
  <c r="AG11" i="2"/>
  <c r="AH11" i="2"/>
  <c r="AG12" i="2"/>
  <c r="AH12" i="2"/>
  <c r="AG13" i="2"/>
  <c r="AH13" i="2"/>
  <c r="AH10" i="2"/>
  <c r="AH8" i="2"/>
  <c r="AH6" i="2"/>
  <c r="DO29" i="2" l="1"/>
  <c r="DO30" i="2"/>
  <c r="DO31" i="2"/>
  <c r="DO24" i="2"/>
  <c r="DO25" i="2"/>
  <c r="DO26" i="2"/>
  <c r="DO27" i="2"/>
  <c r="DO16" i="2"/>
  <c r="DO17" i="2"/>
  <c r="DO18" i="2"/>
  <c r="DO19" i="2"/>
  <c r="DO20" i="2"/>
  <c r="DO21" i="2"/>
  <c r="DO22" i="2"/>
  <c r="DO6" i="2"/>
  <c r="DO7" i="2"/>
  <c r="DO8" i="2"/>
  <c r="DO9" i="2"/>
  <c r="DO10" i="2"/>
  <c r="DO11" i="2"/>
  <c r="DO12" i="2"/>
  <c r="DO13" i="2"/>
  <c r="AG35" i="2"/>
  <c r="AG31" i="2"/>
  <c r="AG32" i="2"/>
  <c r="AG33" i="2"/>
  <c r="AG27" i="2"/>
  <c r="AG28" i="2"/>
  <c r="AG29" i="2"/>
  <c r="AG21" i="2"/>
  <c r="AG18" i="2"/>
  <c r="AG15" i="2"/>
  <c r="AG10" i="2"/>
  <c r="AG7" i="2"/>
  <c r="AG8" i="2"/>
  <c r="AG6" i="2"/>
  <c r="DN31" i="2" l="1"/>
  <c r="DN30" i="2"/>
  <c r="DN29" i="2"/>
  <c r="DN22" i="2"/>
  <c r="DN21" i="2"/>
  <c r="DN20" i="2"/>
  <c r="DN19" i="2"/>
  <c r="DN18" i="2"/>
  <c r="DN17" i="2"/>
  <c r="DN16" i="2"/>
  <c r="DN27" i="2"/>
  <c r="DN26" i="2"/>
  <c r="DN25" i="2"/>
  <c r="DN24" i="2"/>
  <c r="DN13" i="2"/>
  <c r="DN12" i="2"/>
  <c r="DN11" i="2"/>
  <c r="DN10" i="2"/>
  <c r="DN9" i="2"/>
  <c r="DN8" i="2"/>
  <c r="DN7" i="2"/>
  <c r="DN6" i="2"/>
</calcChain>
</file>

<file path=xl/sharedStrings.xml><?xml version="1.0" encoding="utf-8"?>
<sst xmlns="http://schemas.openxmlformats.org/spreadsheetml/2006/main" count="750" uniqueCount="175">
  <si>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</si>
  <si>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</si>
  <si>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</si>
  <si>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</si>
  <si>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</si>
  <si>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</si>
  <si>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</si>
  <si>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</si>
  <si>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</si>
  <si>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</si>
  <si>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</si>
  <si>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</si>
  <si>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</si>
  <si>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</si>
  <si>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</si>
  <si>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</si>
  <si>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</si>
  <si>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</si>
  <si>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</si>
  <si>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</si>
  <si>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</si>
  <si>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</si>
  <si>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</si>
  <si>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</si>
  <si>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</si>
  <si>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</si>
  <si>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</si>
  <si>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</si>
  <si>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Saint-Rémi</t>
  </si>
  <si>
    <t>Sainte-Clotilde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</si>
  <si>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</si>
  <si>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</si>
  <si>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</si>
  <si>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</si>
  <si>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</si>
  <si>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</si>
  <si>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</si>
  <si>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</si>
  <si>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</si>
  <si>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</si>
  <si>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</si>
  <si>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</si>
  <si>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Victoriaville</t>
  </si>
  <si>
    <t>Melbourne</t>
  </si>
  <si>
    <t>Sainte-Cécile-de-Milton</t>
  </si>
  <si>
    <t>Stations</t>
  </si>
  <si>
    <t xml:space="preserve"> </t>
  </si>
  <si>
    <t>Deschambault</t>
  </si>
  <si>
    <t>Amqui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</si>
  <si>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</si>
  <si>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</si>
  <si>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</si>
  <si>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</si>
  <si>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</si>
  <si>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</si>
  <si>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Saguenay--Lac-Saint-Jean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</si>
  <si>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</si>
  <si>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</si>
  <si>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</si>
  <si>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</si>
  <si>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</si>
  <si>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Ste-Anne-de-Bellevue</t>
  </si>
  <si>
    <t>St-Antoine-de-Tilly</t>
  </si>
  <si>
    <t>Région</t>
  </si>
  <si>
    <t>Date d’observation</t>
  </si>
  <si>
    <t>Frontenac</t>
  </si>
  <si>
    <t>Vidal</t>
  </si>
  <si>
    <t>Vandal-Cliche</t>
  </si>
  <si>
    <t>Marquette</t>
  </si>
  <si>
    <t>Bas St-Laurent</t>
  </si>
  <si>
    <t>Centre du Québec</t>
  </si>
  <si>
    <t>Montréal-Laval-Lanaudière</t>
  </si>
  <si>
    <t>Saguenay Lac St-Jean</t>
  </si>
  <si>
    <t>Intervalle de degrés-jours pour atteindre le stade 
(cépages hâtifs-cépages tardifs)</t>
  </si>
  <si>
    <t>52-74 DJ</t>
  </si>
  <si>
    <t>75-95 DJ</t>
  </si>
  <si>
    <t>102-121 DJ</t>
  </si>
  <si>
    <t>3 : Bourgeon dans le coton</t>
  </si>
  <si>
    <t>5 : pointe verte</t>
  </si>
  <si>
    <t>6 : pousse verte</t>
  </si>
  <si>
    <r>
      <t>7 : 1</t>
    </r>
    <r>
      <rPr>
        <vertAlign val="superscript"/>
        <sz val="8"/>
        <color theme="1"/>
        <rFont val="Arial"/>
        <family val="2"/>
      </rPr>
      <t>ère</t>
    </r>
    <r>
      <rPr>
        <sz val="8"/>
        <color theme="1"/>
        <rFont val="Arial"/>
        <family val="2"/>
      </rPr>
      <t xml:space="preserve"> feuille déployée</t>
    </r>
  </si>
  <si>
    <t>130-146 DJ</t>
  </si>
  <si>
    <t>218-237 DJ</t>
  </si>
  <si>
    <t>257-288 DJ</t>
  </si>
  <si>
    <t>9 : 2-3 feuilles déployées</t>
  </si>
  <si>
    <t>12 : 4-5 feuilles déployées + début inflorescence</t>
  </si>
  <si>
    <t>15 : allongement de l’inflorescence</t>
  </si>
  <si>
    <t>17 : Boutons floraux séparés</t>
  </si>
  <si>
    <t>359-416 DJ</t>
  </si>
  <si>
    <t>19-21 : début floraison</t>
  </si>
  <si>
    <t>23 : 25% floraison</t>
  </si>
  <si>
    <t>25 : 80% floraison</t>
  </si>
  <si>
    <t xml:space="preserve">27 : nouaison </t>
  </si>
  <si>
    <t>656-690 DJ</t>
  </si>
  <si>
    <t>29 : baie de la taille d’un plomb (4-6mm)</t>
  </si>
  <si>
    <t>31 : baie de la taille d’un pois (7-10 mm)</t>
  </si>
  <si>
    <t>33 : fermeture de la grappe</t>
  </si>
  <si>
    <t>35 : Véraison</t>
  </si>
  <si>
    <t>Saguenay-Lac-Saint-Jean</t>
  </si>
  <si>
    <t>Gains au 7 mai</t>
  </si>
  <si>
    <t>Gains au 14 mai</t>
  </si>
  <si>
    <t>Gains au 21 mai</t>
  </si>
  <si>
    <t>Gains au 28 mai</t>
  </si>
  <si>
    <t>Gains au 4 juin</t>
  </si>
  <si>
    <t>Gains au 11 juin</t>
  </si>
  <si>
    <t>Gains au 18 juin</t>
  </si>
  <si>
    <t>Gains au 25 juin</t>
  </si>
  <si>
    <t>Gains au 2 juillet</t>
  </si>
  <si>
    <t>Gains au 9 juillet</t>
  </si>
  <si>
    <t>Gains au 16 juillet</t>
  </si>
  <si>
    <t>Gains au 23 juillet</t>
  </si>
  <si>
    <t>Gains au 30 juillet</t>
  </si>
  <si>
    <t>Gains au 6 août</t>
  </si>
  <si>
    <t>Gains au 13 août</t>
  </si>
  <si>
    <t>Gains au 20 août</t>
  </si>
  <si>
    <t>Gains au 27 août</t>
  </si>
  <si>
    <t>Gains au 3 sept.</t>
  </si>
  <si>
    <t>Gains au 10 sept.</t>
  </si>
  <si>
    <t>Gains au 17 sept.</t>
  </si>
  <si>
    <t>Gains au 24 sept.</t>
  </si>
  <si>
    <t>Gains au 1 oct.t.</t>
  </si>
  <si>
    <t>Gains au 8 oct.</t>
  </si>
  <si>
    <t>Gains au 15 oct.</t>
  </si>
  <si>
    <t>Gains au 22 oct.</t>
  </si>
  <si>
    <t>Gains au 29 oct.</t>
  </si>
  <si>
    <t>Gains au 5 nov.</t>
  </si>
  <si>
    <t>Moyenne régionale
7 mai</t>
  </si>
  <si>
    <t>Moyenne régionale
14 mai</t>
  </si>
  <si>
    <t>Moyenne régionale
21 mai</t>
  </si>
  <si>
    <t>Moyenne régionale
28 mai</t>
  </si>
  <si>
    <t>Moyenne régionale
4 juin</t>
  </si>
  <si>
    <t>Moyenne régionale
11 juin</t>
  </si>
  <si>
    <t>Moyenne régionale
18 juin</t>
  </si>
  <si>
    <t>Moyenne régionale
25 juin</t>
  </si>
  <si>
    <t>Moyenne régionale
2 juillet</t>
  </si>
  <si>
    <t>Moyenne régionale
9 juillet</t>
  </si>
  <si>
    <t>Moyenne régionale
16 juillet</t>
  </si>
  <si>
    <t>Moyenne régionale
23 juillet</t>
  </si>
  <si>
    <t>Moyenne régionale
30 juillet</t>
  </si>
  <si>
    <t>Moyenne régionale
6 août</t>
  </si>
  <si>
    <t>Moyenne régionale
13 août</t>
  </si>
  <si>
    <t>Moyenne régionale
20 août</t>
  </si>
  <si>
    <t>Moyenne régionale
27 août</t>
  </si>
  <si>
    <t>Moyenne régionale
3 sept.</t>
  </si>
  <si>
    <t>Moyenne régionale
10 sept</t>
  </si>
  <si>
    <t>Moyenne régionale
17 sept</t>
  </si>
  <si>
    <t>Moyenne régionale
24 sept</t>
  </si>
  <si>
    <t>Moyenne régionale
1 oct.</t>
  </si>
  <si>
    <t>Moyenne régionale
8 oct.</t>
  </si>
  <si>
    <t>Moyenne régionale
15 oct.</t>
  </si>
  <si>
    <t>Moyenne régionale
22 oct.</t>
  </si>
  <si>
    <t>Moyenne régionale
29 oct.</t>
  </si>
  <si>
    <t>Moyenne régionale
5 nov.</t>
  </si>
  <si>
    <t>Moyenne régionale
30 avril</t>
  </si>
  <si>
    <t>-</t>
  </si>
  <si>
    <t>Intervalle de degrés-jours pour atteindre le stade
(cépages hâtifs-cépages tardifs)</t>
  </si>
  <si>
    <t>21-27</t>
  </si>
  <si>
    <t>Région
semaine #35</t>
  </si>
  <si>
    <t>Région
semaine #34</t>
  </si>
  <si>
    <t>Région
semaine #33</t>
  </si>
  <si>
    <t>Région
semaine #32</t>
  </si>
  <si>
    <t>Région
semaine #31</t>
  </si>
  <si>
    <t>Région
semaine #30</t>
  </si>
  <si>
    <t>Région
semaine #36</t>
  </si>
  <si>
    <t>Région
semaine #37</t>
  </si>
  <si>
    <t>Région
semaine #38</t>
  </si>
  <si>
    <t>Région
semaine #39</t>
  </si>
  <si>
    <t>Région
semaine #40</t>
  </si>
  <si>
    <t>Région
semaine #41</t>
  </si>
  <si>
    <t>Gains au 1 oct.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</si>
  <si>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2019</t>
    </r>
  </si>
  <si>
    <t>Gains au 
22 oct.</t>
  </si>
  <si>
    <t>Gains au 
29 oct.</t>
  </si>
  <si>
    <t>Gains au 
5 nov.</t>
  </si>
  <si>
    <t>Gains au 
15 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</si>
</sst>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5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Fill="1"/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67" wrapText="1"/>
    </xf>
    <xf numFmtId="0" fontId="3" fillId="3" borderId="4" xfId="0" applyFont="1" applyFill="1" applyBorder="1" applyAlignment="1">
      <alignment horizontal="center" vertical="center" textRotation="67" wrapText="1"/>
    </xf>
    <xf numFmtId="0" fontId="3" fillId="3" borderId="14" xfId="0" applyFont="1" applyFill="1" applyBorder="1" applyAlignment="1">
      <alignment horizontal="center" vertical="center" textRotation="67" wrapText="1"/>
    </xf>
    <xf numFmtId="0" fontId="0" fillId="0" borderId="0" xfId="0" applyBorder="1"/>
    <xf numFmtId="0" fontId="4" fillId="0" borderId="7" xfId="0" applyFont="1" applyBorder="1" applyAlignment="1">
      <alignment vertical="center" wrapText="1"/>
    </xf>
    <xf numFmtId="16" fontId="4" fillId="0" borderId="3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0" fillId="2" borderId="17" xfId="0" applyFill="1" applyBorder="1"/>
    <xf numFmtId="0" fontId="0" fillId="2" borderId="0" xfId="0" applyFill="1" applyBorder="1"/>
    <xf numFmtId="0" fontId="0" fillId="2" borderId="34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Font="1" applyFill="1" applyBorder="1" applyAlignment="1">
      <alignment horizontal="center"/>
    </xf>
    <xf numFmtId="0" fontId="0" fillId="0" borderId="39" xfId="0" applyBorder="1" applyAlignment="1">
      <alignment horizontal="left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28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164" fontId="0" fillId="0" borderId="23" xfId="0" applyNumberFormat="1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43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121920</xdr:rowOff>
    </xdr:from>
    <xdr:to>
      <xdr:col>4</xdr:col>
      <xdr:colOff>967740</xdr:colOff>
      <xdr:row>20</xdr:row>
      <xdr:rowOff>937260</xdr:rowOff>
    </xdr:to>
    <xdr:grpSp>
      <xdr:nvGrpSpPr>
        <xdr:cNvPr id="2" name="Groupe 1"/>
        <xdr:cNvGrpSpPr/>
      </xdr:nvGrpSpPr>
      <xdr:grpSpPr>
        <a:xfrm>
          <a:off x="821690" y="991870"/>
          <a:ext cx="4152900" cy="6593840"/>
          <a:chOff x="807720" y="693420"/>
          <a:chExt cx="4084320" cy="6271260"/>
        </a:xfrm>
      </xdr:grpSpPr>
      <xdr:pic>
        <xdr:nvPicPr>
          <xdr:cNvPr id="3" name="Image 2" descr="pic_25_03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406" r="26407"/>
          <a:stretch>
            <a:fillRect/>
          </a:stretch>
        </xdr:blipFill>
        <xdr:spPr bwMode="auto">
          <a:xfrm>
            <a:off x="899160" y="716280"/>
            <a:ext cx="8534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8820" y="693420"/>
            <a:ext cx="8001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364" b="4984"/>
          <a:stretch>
            <a:fillRect/>
          </a:stretch>
        </xdr:blipFill>
        <xdr:spPr bwMode="auto">
          <a:xfrm>
            <a:off x="3048000" y="708660"/>
            <a:ext cx="7239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3840" y="723900"/>
            <a:ext cx="8382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7720" y="2430780"/>
            <a:ext cx="10210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429"/>
          <a:stretch/>
        </xdr:blipFill>
        <xdr:spPr bwMode="auto">
          <a:xfrm>
            <a:off x="1897380" y="2423160"/>
            <a:ext cx="9448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4660" y="2400300"/>
            <a:ext cx="8305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0980" y="2438400"/>
            <a:ext cx="8153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020" y="4328160"/>
            <a:ext cx="78486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4060" y="4335780"/>
            <a:ext cx="7239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5140" y="4343400"/>
            <a:ext cx="7162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320" y="4343400"/>
            <a:ext cx="6858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020" y="6164580"/>
            <a:ext cx="7391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11680" y="6172200"/>
            <a:ext cx="6858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8000" y="6149340"/>
            <a:ext cx="7010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320" y="6149340"/>
            <a:ext cx="7010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P71"/>
  <sheetViews>
    <sheetView tabSelected="1" topLeftCell="A13" zoomScale="90" zoomScaleNormal="90" zoomScaleSheetLayoutView="70" workbookViewId="0">
      <selection activeCell="CF43" sqref="CF43"/>
    </sheetView>
  </sheetViews>
  <sheetFormatPr baseColWidth="10" defaultColWidth="11.54296875" defaultRowHeight="14.5" x14ac:dyDescent="0.35"/>
  <cols>
    <col min="1" max="1" width="3.453125" style="2" customWidth="1"/>
    <col min="2" max="2" width="22" style="2" customWidth="1"/>
    <col min="3" max="5" width="8.26953125" style="1" hidden="1" customWidth="1"/>
    <col min="6" max="6" width="9.54296875" style="1" hidden="1" customWidth="1"/>
    <col min="7" max="7" width="9.26953125" style="1" hidden="1" customWidth="1"/>
    <col min="8" max="13" width="11.54296875" style="1" hidden="1" customWidth="1"/>
    <col min="14" max="14" width="11.54296875" style="2" hidden="1" customWidth="1"/>
    <col min="15" max="24" width="11.54296875" style="1" hidden="1" customWidth="1"/>
    <col min="25" max="25" width="9.7265625" style="1" hidden="1" customWidth="1"/>
    <col min="26" max="26" width="10.54296875" style="1" hidden="1" customWidth="1"/>
    <col min="27" max="27" width="8.7265625" style="1" hidden="1" customWidth="1"/>
    <col min="28" max="28" width="8.54296875" style="1" customWidth="1"/>
    <col min="29" max="29" width="8.81640625" style="1" customWidth="1"/>
    <col min="30" max="30" width="8.90625" style="1" customWidth="1"/>
    <col min="31" max="32" width="10.54296875" style="1" hidden="1" customWidth="1"/>
    <col min="33" max="33" width="9.54296875" style="2" hidden="1" customWidth="1"/>
    <col min="34" max="35" width="8.7265625" style="2" hidden="1" customWidth="1"/>
    <col min="36" max="36" width="9.7265625" style="2" hidden="1" customWidth="1"/>
    <col min="37" max="54" width="8.7265625" style="2" hidden="1" customWidth="1"/>
    <col min="55" max="57" width="8.7265625" style="2" customWidth="1"/>
    <col min="58" max="58" width="11" style="2" hidden="1" customWidth="1"/>
    <col min="59" max="60" width="10.81640625" style="2" hidden="1" customWidth="1"/>
    <col min="61" max="81" width="11.54296875" style="1" hidden="1" customWidth="1"/>
    <col min="82" max="82" width="10.26953125" style="1" hidden="1" customWidth="1"/>
    <col min="83" max="84" width="10.26953125" style="1" customWidth="1"/>
    <col min="85" max="85" width="11.54296875" style="1" customWidth="1"/>
    <col min="86" max="86" width="2.7265625" style="2" customWidth="1"/>
    <col min="87" max="87" width="11.54296875" style="2" hidden="1" customWidth="1"/>
    <col min="88" max="88" width="22.453125" style="2" customWidth="1"/>
    <col min="89" max="91" width="9" style="2" hidden="1" customWidth="1"/>
    <col min="92" max="92" width="9.81640625" style="2" hidden="1" customWidth="1"/>
    <col min="93" max="93" width="9.453125" style="2" hidden="1" customWidth="1"/>
    <col min="94" max="104" width="11.54296875" style="2" hidden="1" customWidth="1"/>
    <col min="105" max="105" width="10.1796875" style="2" hidden="1" customWidth="1"/>
    <col min="106" max="107" width="9.7265625" style="2" hidden="1" customWidth="1"/>
    <col min="108" max="108" width="9.08984375" style="2" hidden="1" customWidth="1"/>
    <col min="109" max="109" width="9.6328125" style="2" hidden="1" customWidth="1"/>
    <col min="110" max="110" width="8.54296875" style="2" hidden="1" customWidth="1"/>
    <col min="111" max="111" width="9.26953125" style="2" hidden="1" customWidth="1"/>
    <col min="112" max="113" width="8" style="2" hidden="1" customWidth="1"/>
    <col min="114" max="115" width="7.81640625" style="2" customWidth="1"/>
    <col min="116" max="116" width="8.26953125" style="2" customWidth="1"/>
    <col min="117" max="117" width="11.54296875" style="2" hidden="1" customWidth="1"/>
    <col min="118" max="118" width="9.54296875" style="2" hidden="1" customWidth="1"/>
    <col min="119" max="121" width="10" style="2" hidden="1" customWidth="1"/>
    <col min="122" max="122" width="9.26953125" style="2" hidden="1" customWidth="1"/>
    <col min="123" max="126" width="10" style="2" hidden="1" customWidth="1"/>
    <col min="127" max="136" width="10.81640625" style="2" hidden="1" customWidth="1"/>
    <col min="137" max="138" width="9.7265625" style="2" hidden="1" customWidth="1"/>
    <col min="139" max="140" width="8.7265625" style="2" hidden="1" customWidth="1"/>
    <col min="141" max="143" width="8.81640625" style="2" customWidth="1"/>
    <col min="144" max="146" width="10.81640625" style="2" hidden="1" customWidth="1"/>
    <col min="147" max="167" width="11.54296875" style="2" hidden="1" customWidth="1"/>
    <col min="168" max="168" width="10" style="2" hidden="1" customWidth="1"/>
    <col min="169" max="170" width="10" style="2" customWidth="1"/>
    <col min="171" max="172" width="11.54296875" style="2" customWidth="1"/>
    <col min="173" max="16384" width="11.54296875" style="2"/>
  </cols>
  <sheetData>
    <row r="1" spans="2:172" ht="55.9" customHeight="1" x14ac:dyDescent="0.35">
      <c r="B1" s="133" t="s">
        <v>170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</row>
    <row r="2" spans="2:172" x14ac:dyDescent="0.35">
      <c r="B2" s="150" t="s">
        <v>46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</row>
    <row r="3" spans="2:172" ht="15.75" thickBot="1" x14ac:dyDescent="0.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54"/>
      <c r="Q3" s="54"/>
      <c r="R3" s="57"/>
      <c r="S3" s="57"/>
      <c r="T3" s="57"/>
      <c r="U3" s="58"/>
      <c r="V3" s="58"/>
      <c r="W3" s="58"/>
      <c r="X3" s="59"/>
      <c r="Y3" s="59"/>
      <c r="Z3" s="59"/>
      <c r="AA3" s="61"/>
      <c r="AB3" s="61"/>
      <c r="AC3" s="61"/>
      <c r="AD3" s="61"/>
      <c r="AE3" s="62"/>
      <c r="AF3" s="62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54"/>
      <c r="AR3" s="54"/>
      <c r="AS3" s="54"/>
      <c r="AT3" s="54"/>
      <c r="AU3" s="58"/>
      <c r="AV3" s="58"/>
      <c r="AW3" s="58"/>
      <c r="AX3" s="58"/>
      <c r="AY3" s="59"/>
      <c r="AZ3" s="59"/>
      <c r="BA3" s="59"/>
      <c r="BB3" s="61"/>
      <c r="BC3" s="61"/>
      <c r="BD3" s="61"/>
      <c r="BE3" s="61"/>
      <c r="BF3" s="63"/>
      <c r="BG3" s="62"/>
      <c r="BH3" s="62"/>
      <c r="BI3" s="34"/>
      <c r="BJ3" s="34"/>
      <c r="BK3" s="34"/>
      <c r="BL3" s="34"/>
      <c r="BM3" s="34"/>
      <c r="BN3" s="34"/>
      <c r="BO3" s="34"/>
      <c r="BP3" s="34"/>
      <c r="BQ3" s="54"/>
      <c r="BR3" s="54"/>
      <c r="BS3" s="54"/>
      <c r="BT3" s="54"/>
      <c r="BU3" s="57"/>
      <c r="BV3" s="57"/>
      <c r="BW3" s="58"/>
      <c r="BX3" s="58"/>
      <c r="BY3" s="58"/>
      <c r="BZ3" s="58"/>
      <c r="CA3" s="59"/>
      <c r="CB3" s="59"/>
      <c r="CC3" s="59"/>
      <c r="CD3" s="61"/>
      <c r="CE3" s="61"/>
      <c r="CF3" s="61"/>
      <c r="CG3" s="60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54"/>
      <c r="CY3" s="54"/>
      <c r="CZ3" s="54"/>
      <c r="DA3" s="57"/>
      <c r="DB3" s="57"/>
      <c r="DC3" s="58"/>
      <c r="DD3" s="58"/>
      <c r="DE3" s="58"/>
      <c r="DF3" s="58"/>
      <c r="DG3" s="59"/>
      <c r="DH3" s="59"/>
      <c r="DI3" s="59"/>
      <c r="DJ3" s="61"/>
      <c r="DK3" s="61"/>
      <c r="DL3" s="61"/>
      <c r="DM3" s="63"/>
      <c r="DN3" s="34"/>
      <c r="DO3" s="34"/>
      <c r="DP3" s="34"/>
      <c r="DQ3" s="34"/>
      <c r="DR3" s="34"/>
      <c r="DS3" s="34"/>
      <c r="DT3" s="34"/>
      <c r="DU3" s="34"/>
      <c r="DV3" s="34"/>
      <c r="DW3" s="54"/>
      <c r="DX3" s="54"/>
      <c r="DY3" s="54"/>
      <c r="DZ3" s="54"/>
      <c r="EA3" s="57"/>
      <c r="EB3" s="57"/>
      <c r="EC3" s="57"/>
      <c r="ED3" s="57"/>
      <c r="EE3" s="58"/>
      <c r="EF3" s="58"/>
      <c r="EG3" s="58"/>
      <c r="EH3" s="59"/>
      <c r="EI3" s="59"/>
      <c r="EJ3" s="59"/>
      <c r="EK3" s="61"/>
      <c r="EL3" s="61"/>
      <c r="EM3" s="61"/>
      <c r="EN3" s="63"/>
      <c r="EO3" s="63"/>
      <c r="EP3" s="63"/>
      <c r="EQ3" s="34"/>
      <c r="ER3" s="34"/>
      <c r="ES3" s="34"/>
      <c r="ET3" s="34"/>
      <c r="EU3" s="34"/>
      <c r="EV3" s="34"/>
    </row>
    <row r="4" spans="2:172" s="20" customFormat="1" ht="44" thickBot="1" x14ac:dyDescent="0.4">
      <c r="B4" s="19" t="s">
        <v>45</v>
      </c>
      <c r="C4" s="26">
        <v>43585</v>
      </c>
      <c r="D4" s="27">
        <f>C4+7</f>
        <v>43592</v>
      </c>
      <c r="E4" s="27">
        <f>D4+7</f>
        <v>43599</v>
      </c>
      <c r="F4" s="27">
        <f>E4+7</f>
        <v>43606</v>
      </c>
      <c r="G4" s="27">
        <f t="shared" ref="G4:AD4" si="0">F4+7</f>
        <v>43613</v>
      </c>
      <c r="H4" s="27">
        <f t="shared" si="0"/>
        <v>43620</v>
      </c>
      <c r="I4" s="27">
        <f t="shared" si="0"/>
        <v>43627</v>
      </c>
      <c r="J4" s="27">
        <f t="shared" si="0"/>
        <v>43634</v>
      </c>
      <c r="K4" s="27">
        <f t="shared" si="0"/>
        <v>43641</v>
      </c>
      <c r="L4" s="27">
        <f t="shared" si="0"/>
        <v>43648</v>
      </c>
      <c r="M4" s="27">
        <f t="shared" si="0"/>
        <v>43655</v>
      </c>
      <c r="N4" s="27">
        <f t="shared" si="0"/>
        <v>43662</v>
      </c>
      <c r="O4" s="27">
        <f t="shared" si="0"/>
        <v>43669</v>
      </c>
      <c r="P4" s="27">
        <f t="shared" si="0"/>
        <v>43676</v>
      </c>
      <c r="Q4" s="27">
        <f t="shared" si="0"/>
        <v>43683</v>
      </c>
      <c r="R4" s="27">
        <f t="shared" si="0"/>
        <v>43690</v>
      </c>
      <c r="S4" s="27">
        <f t="shared" si="0"/>
        <v>43697</v>
      </c>
      <c r="T4" s="27">
        <f t="shared" si="0"/>
        <v>43704</v>
      </c>
      <c r="U4" s="27">
        <f t="shared" si="0"/>
        <v>43711</v>
      </c>
      <c r="V4" s="27">
        <f t="shared" si="0"/>
        <v>43718</v>
      </c>
      <c r="W4" s="27">
        <f t="shared" si="0"/>
        <v>43725</v>
      </c>
      <c r="X4" s="27">
        <f t="shared" si="0"/>
        <v>43732</v>
      </c>
      <c r="Y4" s="27">
        <f t="shared" si="0"/>
        <v>43739</v>
      </c>
      <c r="Z4" s="27">
        <f t="shared" si="0"/>
        <v>43746</v>
      </c>
      <c r="AA4" s="27">
        <f t="shared" si="0"/>
        <v>43753</v>
      </c>
      <c r="AB4" s="27">
        <f t="shared" si="0"/>
        <v>43760</v>
      </c>
      <c r="AC4" s="27">
        <f>AB4+7</f>
        <v>43767</v>
      </c>
      <c r="AD4" s="27">
        <f t="shared" si="0"/>
        <v>43774</v>
      </c>
      <c r="AE4" s="64" t="s">
        <v>99</v>
      </c>
      <c r="AF4" s="64" t="s">
        <v>100</v>
      </c>
      <c r="AG4" s="65" t="s">
        <v>101</v>
      </c>
      <c r="AH4" s="64" t="s">
        <v>102</v>
      </c>
      <c r="AI4" s="64" t="s">
        <v>103</v>
      </c>
      <c r="AJ4" s="64" t="s">
        <v>104</v>
      </c>
      <c r="AK4" s="64" t="s">
        <v>105</v>
      </c>
      <c r="AL4" s="64" t="s">
        <v>106</v>
      </c>
      <c r="AM4" s="64" t="s">
        <v>107</v>
      </c>
      <c r="AN4" s="64" t="s">
        <v>108</v>
      </c>
      <c r="AO4" s="64" t="s">
        <v>109</v>
      </c>
      <c r="AP4" s="64" t="s">
        <v>110</v>
      </c>
      <c r="AQ4" s="64" t="s">
        <v>111</v>
      </c>
      <c r="AR4" s="64" t="s">
        <v>112</v>
      </c>
      <c r="AS4" s="64" t="s">
        <v>113</v>
      </c>
      <c r="AT4" s="64" t="s">
        <v>114</v>
      </c>
      <c r="AU4" s="64" t="s">
        <v>115</v>
      </c>
      <c r="AV4" s="64" t="s">
        <v>116</v>
      </c>
      <c r="AW4" s="64" t="s">
        <v>117</v>
      </c>
      <c r="AX4" s="64" t="s">
        <v>118</v>
      </c>
      <c r="AY4" s="64" t="s">
        <v>119</v>
      </c>
      <c r="AZ4" s="64" t="s">
        <v>120</v>
      </c>
      <c r="BA4" s="64" t="s">
        <v>121</v>
      </c>
      <c r="BB4" s="64" t="s">
        <v>122</v>
      </c>
      <c r="BC4" s="64" t="s">
        <v>123</v>
      </c>
      <c r="BD4" s="64" t="s">
        <v>124</v>
      </c>
      <c r="BE4" s="64" t="s">
        <v>125</v>
      </c>
      <c r="BF4" s="65" t="s">
        <v>153</v>
      </c>
      <c r="BG4" s="65" t="s">
        <v>126</v>
      </c>
      <c r="BH4" s="65" t="s">
        <v>127</v>
      </c>
      <c r="BI4" s="65" t="s">
        <v>128</v>
      </c>
      <c r="BJ4" s="65" t="s">
        <v>129</v>
      </c>
      <c r="BK4" s="65" t="s">
        <v>130</v>
      </c>
      <c r="BL4" s="65" t="s">
        <v>131</v>
      </c>
      <c r="BM4" s="65" t="s">
        <v>132</v>
      </c>
      <c r="BN4" s="65" t="s">
        <v>133</v>
      </c>
      <c r="BO4" s="65" t="s">
        <v>134</v>
      </c>
      <c r="BP4" s="65" t="s">
        <v>135</v>
      </c>
      <c r="BQ4" s="65" t="s">
        <v>136</v>
      </c>
      <c r="BR4" s="65" t="s">
        <v>137</v>
      </c>
      <c r="BS4" s="65" t="s">
        <v>138</v>
      </c>
      <c r="BT4" s="65" t="s">
        <v>139</v>
      </c>
      <c r="BU4" s="65" t="s">
        <v>140</v>
      </c>
      <c r="BV4" s="65" t="s">
        <v>141</v>
      </c>
      <c r="BW4" s="65" t="s">
        <v>142</v>
      </c>
      <c r="BX4" s="65" t="s">
        <v>143</v>
      </c>
      <c r="BY4" s="65" t="s">
        <v>144</v>
      </c>
      <c r="BZ4" s="65" t="s">
        <v>145</v>
      </c>
      <c r="CA4" s="65" t="s">
        <v>146</v>
      </c>
      <c r="CB4" s="65" t="s">
        <v>147</v>
      </c>
      <c r="CC4" s="65" t="s">
        <v>148</v>
      </c>
      <c r="CD4" s="65" t="s">
        <v>149</v>
      </c>
      <c r="CE4" s="65" t="s">
        <v>150</v>
      </c>
      <c r="CF4" s="65" t="s">
        <v>151</v>
      </c>
      <c r="CG4" s="65" t="s">
        <v>152</v>
      </c>
      <c r="CJ4" s="13" t="s">
        <v>45</v>
      </c>
      <c r="CK4" s="26">
        <v>43585</v>
      </c>
      <c r="CL4" s="27">
        <f>CK4+7</f>
        <v>43592</v>
      </c>
      <c r="CM4" s="27">
        <f>CL4+7</f>
        <v>43599</v>
      </c>
      <c r="CN4" s="27">
        <f>CM4+7</f>
        <v>43606</v>
      </c>
      <c r="CO4" s="27">
        <f t="shared" ref="CO4" si="1">CN4+7</f>
        <v>43613</v>
      </c>
      <c r="CP4" s="27">
        <f t="shared" ref="CP4" si="2">CO4+7</f>
        <v>43620</v>
      </c>
      <c r="CQ4" s="27">
        <f t="shared" ref="CQ4" si="3">CP4+7</f>
        <v>43627</v>
      </c>
      <c r="CR4" s="27">
        <f t="shared" ref="CR4" si="4">CQ4+7</f>
        <v>43634</v>
      </c>
      <c r="CS4" s="27">
        <f t="shared" ref="CS4" si="5">CR4+7</f>
        <v>43641</v>
      </c>
      <c r="CT4" s="27">
        <f t="shared" ref="CT4" si="6">CS4+7</f>
        <v>43648</v>
      </c>
      <c r="CU4" s="27">
        <f t="shared" ref="CU4" si="7">CT4+7</f>
        <v>43655</v>
      </c>
      <c r="CV4" s="27">
        <f t="shared" ref="CV4" si="8">CU4+7</f>
        <v>43662</v>
      </c>
      <c r="CW4" s="27">
        <f t="shared" ref="CW4" si="9">CV4+7</f>
        <v>43669</v>
      </c>
      <c r="CX4" s="27">
        <f t="shared" ref="CX4" si="10">CW4+7</f>
        <v>43676</v>
      </c>
      <c r="CY4" s="27">
        <f t="shared" ref="CY4" si="11">CX4+7</f>
        <v>43683</v>
      </c>
      <c r="CZ4" s="27">
        <f t="shared" ref="CZ4" si="12">CY4+7</f>
        <v>43690</v>
      </c>
      <c r="DA4" s="27">
        <f t="shared" ref="DA4" si="13">CZ4+7</f>
        <v>43697</v>
      </c>
      <c r="DB4" s="27">
        <f t="shared" ref="DB4" si="14">DA4+7</f>
        <v>43704</v>
      </c>
      <c r="DC4" s="27">
        <f t="shared" ref="DC4" si="15">DB4+7</f>
        <v>43711</v>
      </c>
      <c r="DD4" s="27">
        <f t="shared" ref="DD4" si="16">DC4+7</f>
        <v>43718</v>
      </c>
      <c r="DE4" s="27">
        <f t="shared" ref="DE4" si="17">DD4+7</f>
        <v>43725</v>
      </c>
      <c r="DF4" s="27">
        <f t="shared" ref="DF4" si="18">DE4+7</f>
        <v>43732</v>
      </c>
      <c r="DG4" s="27">
        <f t="shared" ref="DG4" si="19">DF4+7</f>
        <v>43739</v>
      </c>
      <c r="DH4" s="27">
        <f t="shared" ref="DH4" si="20">DG4+7</f>
        <v>43746</v>
      </c>
      <c r="DI4" s="27">
        <f t="shared" ref="DI4" si="21">DH4+7</f>
        <v>43753</v>
      </c>
      <c r="DJ4" s="27">
        <f t="shared" ref="DJ4" si="22">DI4+7</f>
        <v>43760</v>
      </c>
      <c r="DK4" s="27">
        <f>DJ4+7</f>
        <v>43767</v>
      </c>
      <c r="DL4" s="27">
        <f t="shared" ref="DL4" si="23">DK4+7</f>
        <v>43774</v>
      </c>
      <c r="DM4" s="64" t="s">
        <v>99</v>
      </c>
      <c r="DN4" s="64" t="s">
        <v>100</v>
      </c>
      <c r="DO4" s="65" t="s">
        <v>101</v>
      </c>
      <c r="DP4" s="64" t="s">
        <v>102</v>
      </c>
      <c r="DQ4" s="64" t="s">
        <v>103</v>
      </c>
      <c r="DR4" s="64" t="s">
        <v>104</v>
      </c>
      <c r="DS4" s="64" t="s">
        <v>105</v>
      </c>
      <c r="DT4" s="64" t="s">
        <v>106</v>
      </c>
      <c r="DU4" s="64" t="s">
        <v>107</v>
      </c>
      <c r="DV4" s="64" t="s">
        <v>108</v>
      </c>
      <c r="DW4" s="64" t="s">
        <v>109</v>
      </c>
      <c r="DX4" s="64" t="s">
        <v>110</v>
      </c>
      <c r="DY4" s="64" t="s">
        <v>111</v>
      </c>
      <c r="DZ4" s="64" t="s">
        <v>112</v>
      </c>
      <c r="EA4" s="64" t="s">
        <v>113</v>
      </c>
      <c r="EB4" s="64" t="s">
        <v>114</v>
      </c>
      <c r="EC4" s="64" t="s">
        <v>115</v>
      </c>
      <c r="ED4" s="64" t="s">
        <v>116</v>
      </c>
      <c r="EE4" s="64" t="s">
        <v>117</v>
      </c>
      <c r="EF4" s="64" t="s">
        <v>118</v>
      </c>
      <c r="EG4" s="64" t="s">
        <v>119</v>
      </c>
      <c r="EH4" s="64" t="s">
        <v>169</v>
      </c>
      <c r="EI4" s="64" t="s">
        <v>121</v>
      </c>
      <c r="EJ4" s="64" t="s">
        <v>174</v>
      </c>
      <c r="EK4" s="64" t="s">
        <v>171</v>
      </c>
      <c r="EL4" s="64" t="s">
        <v>172</v>
      </c>
      <c r="EM4" s="64" t="s">
        <v>173</v>
      </c>
      <c r="EN4" s="65" t="s">
        <v>153</v>
      </c>
      <c r="EO4" s="65" t="s">
        <v>126</v>
      </c>
      <c r="EP4" s="65" t="s">
        <v>127</v>
      </c>
      <c r="EQ4" s="65" t="s">
        <v>128</v>
      </c>
      <c r="ER4" s="65" t="s">
        <v>129</v>
      </c>
      <c r="ES4" s="65" t="s">
        <v>130</v>
      </c>
      <c r="ET4" s="65" t="s">
        <v>131</v>
      </c>
      <c r="EU4" s="65" t="s">
        <v>132</v>
      </c>
      <c r="EV4" s="65" t="s">
        <v>133</v>
      </c>
      <c r="EW4" s="65" t="s">
        <v>134</v>
      </c>
      <c r="EX4" s="65" t="s">
        <v>135</v>
      </c>
      <c r="EY4" s="65" t="s">
        <v>136</v>
      </c>
      <c r="EZ4" s="65" t="s">
        <v>137</v>
      </c>
      <c r="FA4" s="65" t="s">
        <v>138</v>
      </c>
      <c r="FB4" s="65" t="s">
        <v>139</v>
      </c>
      <c r="FC4" s="65" t="s">
        <v>140</v>
      </c>
      <c r="FD4" s="65" t="s">
        <v>141</v>
      </c>
      <c r="FE4" s="65" t="s">
        <v>142</v>
      </c>
      <c r="FF4" s="65" t="s">
        <v>143</v>
      </c>
      <c r="FG4" s="65" t="s">
        <v>144</v>
      </c>
      <c r="FH4" s="65" t="s">
        <v>145</v>
      </c>
      <c r="FI4" s="65" t="s">
        <v>146</v>
      </c>
      <c r="FJ4" s="65" t="s">
        <v>147</v>
      </c>
      <c r="FK4" s="65" t="s">
        <v>148</v>
      </c>
      <c r="FL4" s="65" t="s">
        <v>149</v>
      </c>
      <c r="FM4" s="65" t="s">
        <v>150</v>
      </c>
      <c r="FN4" s="65" t="s">
        <v>151</v>
      </c>
      <c r="FO4" s="65" t="s">
        <v>152</v>
      </c>
    </row>
    <row r="5" spans="2:172" ht="14.5" customHeight="1" thickBot="1" x14ac:dyDescent="0.4">
      <c r="B5" s="141" t="s">
        <v>57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3"/>
      <c r="CJ5" s="141" t="s">
        <v>53</v>
      </c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3"/>
    </row>
    <row r="6" spans="2:172" ht="14.5" customHeight="1" x14ac:dyDescent="0.35">
      <c r="B6" s="42" t="s">
        <v>48</v>
      </c>
      <c r="C6" s="15">
        <v>2.7</v>
      </c>
      <c r="D6" s="31">
        <v>9.6999999999999993</v>
      </c>
      <c r="E6" s="16">
        <v>12.6</v>
      </c>
      <c r="F6" s="17">
        <v>15.1</v>
      </c>
      <c r="G6" s="16">
        <v>29.4</v>
      </c>
      <c r="H6" s="16">
        <v>41.4</v>
      </c>
      <c r="I6" s="16">
        <v>69</v>
      </c>
      <c r="J6" s="16">
        <v>107</v>
      </c>
      <c r="K6" s="16">
        <v>146</v>
      </c>
      <c r="L6" s="16">
        <v>195</v>
      </c>
      <c r="M6" s="36">
        <v>260</v>
      </c>
      <c r="N6" s="36"/>
      <c r="O6" s="3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35">
        <f t="shared" ref="AE6" si="24">D6-C6</f>
        <v>6.9999999999999991</v>
      </c>
      <c r="AF6" s="35">
        <f t="shared" ref="AF6:AO8" si="25">E6-D6</f>
        <v>2.9000000000000004</v>
      </c>
      <c r="AG6" s="35">
        <f t="shared" si="25"/>
        <v>2.5</v>
      </c>
      <c r="AH6" s="35">
        <f t="shared" si="25"/>
        <v>14.299999999999999</v>
      </c>
      <c r="AI6" s="35">
        <f t="shared" si="25"/>
        <v>12</v>
      </c>
      <c r="AJ6" s="35">
        <f t="shared" si="25"/>
        <v>27.6</v>
      </c>
      <c r="AK6" s="35">
        <f t="shared" si="25"/>
        <v>38</v>
      </c>
      <c r="AL6" s="35">
        <f t="shared" si="25"/>
        <v>39</v>
      </c>
      <c r="AM6" s="35">
        <f t="shared" si="25"/>
        <v>49</v>
      </c>
      <c r="AN6" s="35">
        <f t="shared" si="25"/>
        <v>65</v>
      </c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149">
        <f>AVERAGE(C6:C8)</f>
        <v>2.8333333333333335</v>
      </c>
      <c r="BG6" s="151">
        <f>AVERAGE(D6:D8)</f>
        <v>10.333333333333334</v>
      </c>
      <c r="BH6" s="149">
        <f>AVERAGE(E6:E8)</f>
        <v>12.633333333333333</v>
      </c>
      <c r="BI6" s="136">
        <f t="shared" ref="BI6:BN6" si="26">AVERAGE(F8:F10)</f>
        <v>20.55</v>
      </c>
      <c r="BJ6" s="136">
        <f t="shared" si="26"/>
        <v>40.900000000000006</v>
      </c>
      <c r="BK6" s="136">
        <f t="shared" si="26"/>
        <v>59.8</v>
      </c>
      <c r="BL6" s="136">
        <f t="shared" si="26"/>
        <v>89.5</v>
      </c>
      <c r="BM6" s="136">
        <f t="shared" si="26"/>
        <v>127.5</v>
      </c>
      <c r="BN6" s="136">
        <f t="shared" si="26"/>
        <v>169</v>
      </c>
      <c r="BO6" s="136">
        <f>AVERAGE(L6:L8)</f>
        <v>208.33333333333334</v>
      </c>
      <c r="BP6" s="136">
        <f>AVERAGE(M6:M8)</f>
        <v>276</v>
      </c>
      <c r="BQ6" s="136">
        <f t="shared" ref="BQ6" si="27">AVERAGE(N6:N8)</f>
        <v>346.5</v>
      </c>
      <c r="BR6" s="136">
        <f t="shared" ref="BR6" si="28">AVERAGE(O6:O8)</f>
        <v>411</v>
      </c>
      <c r="BS6" s="136">
        <f t="shared" ref="BS6" si="29">AVERAGE(P6:P8)</f>
        <v>492.5</v>
      </c>
      <c r="BT6" s="136">
        <f t="shared" ref="BT6" si="30">AVERAGE(Q6:Q8)</f>
        <v>555</v>
      </c>
      <c r="BU6" s="136">
        <f t="shared" ref="BU6" si="31">AVERAGE(R6:R8)</f>
        <v>614</v>
      </c>
      <c r="BV6" s="136">
        <f t="shared" ref="BV6" si="32">AVERAGE(S6:S8)</f>
        <v>663.5</v>
      </c>
      <c r="BW6" s="136">
        <f t="shared" ref="BW6" si="33">AVERAGE(T6:T8)</f>
        <v>713</v>
      </c>
      <c r="BX6" s="136">
        <f>AVERAGE(U7:U8)</f>
        <v>754.5</v>
      </c>
      <c r="BY6" s="136">
        <f t="shared" ref="BY6:CA6" si="34">AVERAGE(V7:V8)</f>
        <v>770.5</v>
      </c>
      <c r="BZ6" s="136">
        <f t="shared" si="34"/>
        <v>788</v>
      </c>
      <c r="CA6" s="136">
        <f t="shared" si="34"/>
        <v>823</v>
      </c>
      <c r="CB6" s="136">
        <f t="shared" ref="CB6" si="35">AVERAGE(Y6:Y8)</f>
        <v>829.5</v>
      </c>
      <c r="CC6" s="136">
        <f t="shared" ref="CC6" si="36">AVERAGE(Z6:Z8)</f>
        <v>835</v>
      </c>
      <c r="CD6" s="136">
        <f t="shared" ref="CD6" si="37">AVERAGE(AA6:AA8)</f>
        <v>841</v>
      </c>
      <c r="CE6" s="136">
        <f t="shared" ref="CE6" si="38">AVERAGE(AB6:AB8)</f>
        <v>842.5</v>
      </c>
      <c r="CF6" s="136">
        <f t="shared" ref="CF6" si="39">AVERAGE(AC6:AC8)</f>
        <v>843.5</v>
      </c>
      <c r="CG6" s="136">
        <f t="shared" ref="CG6" si="40">AVERAGE(AD6:AD8)</f>
        <v>844.5</v>
      </c>
      <c r="CH6" s="70"/>
      <c r="CJ6" s="40" t="s">
        <v>18</v>
      </c>
      <c r="CK6" s="15">
        <v>24.7</v>
      </c>
      <c r="CL6" s="52">
        <v>39.299999999999997</v>
      </c>
      <c r="CM6" s="68">
        <v>48.5</v>
      </c>
      <c r="CN6" s="17">
        <v>70.3</v>
      </c>
      <c r="CO6" s="16">
        <v>100.5</v>
      </c>
      <c r="CP6" s="16">
        <v>123.8</v>
      </c>
      <c r="CQ6" s="16">
        <v>176</v>
      </c>
      <c r="CR6" s="16">
        <v>222</v>
      </c>
      <c r="CS6" s="16">
        <v>285</v>
      </c>
      <c r="CT6" s="17">
        <v>366</v>
      </c>
      <c r="CU6" s="36">
        <v>453</v>
      </c>
      <c r="CV6" s="36">
        <v>535</v>
      </c>
      <c r="CW6" s="36">
        <v>626</v>
      </c>
      <c r="CX6" s="36">
        <v>718</v>
      </c>
      <c r="CY6" s="36">
        <v>793</v>
      </c>
      <c r="CZ6" s="6">
        <v>865</v>
      </c>
      <c r="DA6" s="6">
        <v>943</v>
      </c>
      <c r="DB6" s="6">
        <v>1004</v>
      </c>
      <c r="DC6" s="6">
        <v>1057</v>
      </c>
      <c r="DD6" s="36">
        <v>1093</v>
      </c>
      <c r="DE6" s="36">
        <v>1126</v>
      </c>
      <c r="DF6" s="36">
        <v>1178</v>
      </c>
      <c r="DG6" s="36">
        <v>1206</v>
      </c>
      <c r="DH6" s="36">
        <v>1218</v>
      </c>
      <c r="DI6" s="36">
        <v>1238</v>
      </c>
      <c r="DJ6" s="36">
        <v>1246</v>
      </c>
      <c r="DK6" s="36">
        <v>1253</v>
      </c>
      <c r="DL6" s="36">
        <v>1266</v>
      </c>
      <c r="DM6" s="53">
        <f t="shared" ref="DM6:DN14" si="41">CL6-CK6</f>
        <v>14.599999999999998</v>
      </c>
      <c r="DN6" s="53">
        <f t="shared" si="41"/>
        <v>9.2000000000000028</v>
      </c>
      <c r="DO6" s="53">
        <f t="shared" ref="DO6:DO14" si="42">CN6-CM6</f>
        <v>21.799999999999997</v>
      </c>
      <c r="DP6" s="53">
        <f t="shared" ref="DP6:DP14" si="43">CO6-CN6</f>
        <v>30.200000000000003</v>
      </c>
      <c r="DQ6" s="53">
        <f t="shared" ref="DQ6:DQ14" si="44">CP6-CO6</f>
        <v>23.299999999999997</v>
      </c>
      <c r="DR6" s="53">
        <f t="shared" ref="DR6:DR14" si="45">CQ6-CP6</f>
        <v>52.2</v>
      </c>
      <c r="DS6" s="53">
        <f t="shared" ref="DS6:DS14" si="46">CR6-CQ6</f>
        <v>46</v>
      </c>
      <c r="DT6" s="53">
        <f t="shared" ref="DT6:DT14" si="47">CS6-CR6</f>
        <v>63</v>
      </c>
      <c r="DU6" s="53">
        <f t="shared" ref="DU6:DU14" si="48">CT6-CS6</f>
        <v>81</v>
      </c>
      <c r="DV6" s="18">
        <f t="shared" ref="DV6:DV14" si="49">CU6-CT6</f>
        <v>87</v>
      </c>
      <c r="DW6" s="18">
        <f t="shared" ref="DW6:DW14" si="50">CV6-CU6</f>
        <v>82</v>
      </c>
      <c r="DX6" s="18">
        <f t="shared" ref="DX6:DX14" si="51">CW6-CV6</f>
        <v>91</v>
      </c>
      <c r="DY6" s="18">
        <f t="shared" ref="DY6:DY14" si="52">CX6-CW6</f>
        <v>92</v>
      </c>
      <c r="DZ6" s="18">
        <f t="shared" ref="DZ6:DZ14" si="53">CY6-CX6</f>
        <v>75</v>
      </c>
      <c r="EA6" s="18">
        <f t="shared" ref="EA6:EA14" si="54">CZ6-CY6</f>
        <v>72</v>
      </c>
      <c r="EB6" s="18">
        <f t="shared" ref="EB6:EB14" si="55">DA6-CZ6</f>
        <v>78</v>
      </c>
      <c r="EC6" s="18">
        <f t="shared" ref="EC6:EC14" si="56">DB6-DA6</f>
        <v>61</v>
      </c>
      <c r="ED6" s="18">
        <f t="shared" ref="ED6:ED14" si="57">DC6-DB6</f>
        <v>53</v>
      </c>
      <c r="EE6" s="18">
        <f t="shared" ref="EE6:EE14" si="58">DD6-DC6</f>
        <v>36</v>
      </c>
      <c r="EF6" s="18">
        <f t="shared" ref="EF6:EF14" si="59">DE6-DD6</f>
        <v>33</v>
      </c>
      <c r="EG6" s="18">
        <f t="shared" ref="EG6:EG14" si="60">DF6-DE6</f>
        <v>52</v>
      </c>
      <c r="EH6" s="18">
        <f t="shared" ref="EH6:EH14" si="61">DG6-DF6</f>
        <v>28</v>
      </c>
      <c r="EI6" s="18">
        <f t="shared" ref="EI6:EI14" si="62">DH6-DG6</f>
        <v>12</v>
      </c>
      <c r="EJ6" s="18">
        <f t="shared" ref="EJ6:EJ14" si="63">DI6-DH6</f>
        <v>20</v>
      </c>
      <c r="EK6" s="18">
        <f t="shared" ref="EK6:EK14" si="64">DJ6-DI6</f>
        <v>8</v>
      </c>
      <c r="EL6" s="18">
        <f t="shared" ref="EL6:EL14" si="65">DK6-DJ6</f>
        <v>7</v>
      </c>
      <c r="EM6" s="18">
        <f t="shared" ref="EM6:EM14" si="66">DL6-DK6</f>
        <v>13</v>
      </c>
      <c r="EN6" s="135">
        <f>AVERAGE(CK6:CK14)</f>
        <v>22.800000000000004</v>
      </c>
      <c r="EO6" s="135">
        <f t="shared" ref="EO6:FB6" si="67">AVERAGE(CL6:CL14)</f>
        <v>38.666666666666664</v>
      </c>
      <c r="EP6" s="135">
        <f t="shared" si="67"/>
        <v>49.622222222222227</v>
      </c>
      <c r="EQ6" s="135">
        <f t="shared" si="67"/>
        <v>72.522222222222226</v>
      </c>
      <c r="ER6" s="135">
        <f t="shared" si="67"/>
        <v>104.96666666666667</v>
      </c>
      <c r="ES6" s="135">
        <f t="shared" si="67"/>
        <v>129.24444444444444</v>
      </c>
      <c r="ET6" s="135">
        <f t="shared" si="67"/>
        <v>181.66666666666666</v>
      </c>
      <c r="EU6" s="135">
        <f t="shared" si="67"/>
        <v>229.22222222222223</v>
      </c>
      <c r="EV6" s="135">
        <f t="shared" si="67"/>
        <v>294.66666666666669</v>
      </c>
      <c r="EW6" s="135">
        <f t="shared" si="67"/>
        <v>378.22222222222223</v>
      </c>
      <c r="EX6" s="135">
        <f>AVERAGE(CU6:CU14)</f>
        <v>463.11111111111109</v>
      </c>
      <c r="EY6" s="135">
        <f t="shared" si="67"/>
        <v>545.44444444444446</v>
      </c>
      <c r="EZ6" s="135">
        <f t="shared" si="67"/>
        <v>636</v>
      </c>
      <c r="FA6" s="135">
        <f t="shared" si="67"/>
        <v>726.77777777777783</v>
      </c>
      <c r="FB6" s="135">
        <f t="shared" si="67"/>
        <v>801</v>
      </c>
      <c r="FC6" s="135">
        <f t="shared" ref="FC6" si="68">AVERAGE(CZ6:CZ14)</f>
        <v>873.11111111111109</v>
      </c>
      <c r="FD6" s="135">
        <f t="shared" ref="FD6" si="69">AVERAGE(DA6:DA14)</f>
        <v>948.33333333333337</v>
      </c>
      <c r="FE6" s="135">
        <f t="shared" ref="FE6" si="70">AVERAGE(DB6:DB14)</f>
        <v>1006.1111111111111</v>
      </c>
      <c r="FF6" s="135">
        <f t="shared" ref="FF6" si="71">AVERAGE(DC6:DC14)</f>
        <v>1060.2222222222222</v>
      </c>
      <c r="FG6" s="135">
        <f t="shared" ref="FG6" si="72">AVERAGE(DD6:DD14)</f>
        <v>1097.2222222222222</v>
      </c>
      <c r="FH6" s="135">
        <f t="shared" ref="FH6" si="73">AVERAGE(DE6:DE14)</f>
        <v>1132.5555555555557</v>
      </c>
      <c r="FI6" s="135">
        <f t="shared" ref="FI6" si="74">AVERAGE(DF6:DF14)</f>
        <v>1181.8888888888889</v>
      </c>
      <c r="FJ6" s="135">
        <f t="shared" ref="FJ6" si="75">AVERAGE(DG6:DG14)</f>
        <v>1208.2222222222222</v>
      </c>
      <c r="FK6" s="135">
        <f t="shared" ref="FK6" si="76">AVERAGE(DH6:DH14)</f>
        <v>1219.5555555555557</v>
      </c>
      <c r="FL6" s="135">
        <f t="shared" ref="FL6" si="77">AVERAGE(DI6:DI14)</f>
        <v>1238.5555555555557</v>
      </c>
      <c r="FM6" s="135">
        <f t="shared" ref="FM6" si="78">AVERAGE(DJ6:DJ14)</f>
        <v>1246</v>
      </c>
      <c r="FN6" s="135">
        <f t="shared" ref="FN6" si="79">AVERAGE(DK6:DK14)</f>
        <v>1253.4444444444443</v>
      </c>
      <c r="FO6" s="135">
        <f t="shared" ref="FO6" si="80">AVERAGE(DL6:DL14)</f>
        <v>1262.4444444444443</v>
      </c>
      <c r="FP6" s="70"/>
    </row>
    <row r="7" spans="2:172" ht="15" customHeight="1" x14ac:dyDescent="0.35">
      <c r="B7" s="42" t="s">
        <v>38</v>
      </c>
      <c r="C7" s="15">
        <v>3</v>
      </c>
      <c r="D7" s="25">
        <v>12.4</v>
      </c>
      <c r="E7" s="16">
        <v>15.1</v>
      </c>
      <c r="F7" s="17">
        <v>20.2</v>
      </c>
      <c r="G7" s="16">
        <v>43.1</v>
      </c>
      <c r="H7" s="16">
        <v>64.099999999999994</v>
      </c>
      <c r="I7" s="16">
        <v>97</v>
      </c>
      <c r="J7" s="16">
        <v>145</v>
      </c>
      <c r="K7" s="16">
        <v>187</v>
      </c>
      <c r="L7" s="7">
        <v>244</v>
      </c>
      <c r="M7" s="6">
        <v>313</v>
      </c>
      <c r="N7" s="36">
        <v>379</v>
      </c>
      <c r="O7" s="6">
        <v>449</v>
      </c>
      <c r="P7" s="55">
        <v>532</v>
      </c>
      <c r="Q7" s="55">
        <v>596</v>
      </c>
      <c r="R7" s="55">
        <v>660</v>
      </c>
      <c r="S7" s="55">
        <v>710</v>
      </c>
      <c r="T7" s="55">
        <v>759</v>
      </c>
      <c r="U7" s="55">
        <v>801</v>
      </c>
      <c r="V7" s="55">
        <v>822</v>
      </c>
      <c r="W7" s="55">
        <v>843</v>
      </c>
      <c r="X7" s="55">
        <v>880</v>
      </c>
      <c r="Y7" s="55">
        <v>889</v>
      </c>
      <c r="Z7" s="55">
        <v>896</v>
      </c>
      <c r="AA7" s="55">
        <v>904</v>
      </c>
      <c r="AB7" s="55">
        <v>906</v>
      </c>
      <c r="AC7" s="55">
        <v>907</v>
      </c>
      <c r="AD7" s="55">
        <v>909</v>
      </c>
      <c r="AE7" s="35">
        <f t="shared" ref="AE7:AE8" si="81">D7-C7</f>
        <v>9.4</v>
      </c>
      <c r="AF7" s="35">
        <f t="shared" si="25"/>
        <v>2.6999999999999993</v>
      </c>
      <c r="AG7" s="35">
        <f t="shared" si="25"/>
        <v>5.0999999999999996</v>
      </c>
      <c r="AH7" s="35">
        <f t="shared" si="25"/>
        <v>22.900000000000002</v>
      </c>
      <c r="AI7" s="35">
        <f t="shared" si="25"/>
        <v>20.999999999999993</v>
      </c>
      <c r="AJ7" s="35">
        <f t="shared" si="25"/>
        <v>32.900000000000006</v>
      </c>
      <c r="AK7" s="35">
        <f t="shared" si="25"/>
        <v>48</v>
      </c>
      <c r="AL7" s="35">
        <f t="shared" si="25"/>
        <v>42</v>
      </c>
      <c r="AM7" s="35">
        <f t="shared" si="25"/>
        <v>57</v>
      </c>
      <c r="AN7" s="35">
        <f t="shared" si="25"/>
        <v>69</v>
      </c>
      <c r="AO7" s="35">
        <f t="shared" si="25"/>
        <v>66</v>
      </c>
      <c r="AP7" s="35">
        <f t="shared" ref="AP7:AY8" si="82">O7-N7</f>
        <v>70</v>
      </c>
      <c r="AQ7" s="35">
        <f t="shared" si="82"/>
        <v>83</v>
      </c>
      <c r="AR7" s="35">
        <f t="shared" si="82"/>
        <v>64</v>
      </c>
      <c r="AS7" s="35">
        <f t="shared" si="82"/>
        <v>64</v>
      </c>
      <c r="AT7" s="35">
        <f t="shared" si="82"/>
        <v>50</v>
      </c>
      <c r="AU7" s="35">
        <f t="shared" si="82"/>
        <v>49</v>
      </c>
      <c r="AV7" s="35">
        <f t="shared" si="82"/>
        <v>42</v>
      </c>
      <c r="AW7" s="35">
        <f t="shared" si="82"/>
        <v>21</v>
      </c>
      <c r="AX7" s="35">
        <f t="shared" si="82"/>
        <v>21</v>
      </c>
      <c r="AY7" s="35">
        <f t="shared" si="82"/>
        <v>37</v>
      </c>
      <c r="AZ7" s="35">
        <f t="shared" ref="AZ7:BE8" si="83">Y7-X7</f>
        <v>9</v>
      </c>
      <c r="BA7" s="35">
        <f t="shared" si="83"/>
        <v>7</v>
      </c>
      <c r="BB7" s="35">
        <f t="shared" si="83"/>
        <v>8</v>
      </c>
      <c r="BC7" s="35">
        <f t="shared" si="83"/>
        <v>2</v>
      </c>
      <c r="BD7" s="35">
        <f t="shared" si="83"/>
        <v>1</v>
      </c>
      <c r="BE7" s="35">
        <f t="shared" si="83"/>
        <v>2</v>
      </c>
      <c r="BF7" s="149"/>
      <c r="BG7" s="151"/>
      <c r="BH7" s="149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70"/>
      <c r="CJ7" s="45" t="s">
        <v>59</v>
      </c>
      <c r="CK7" s="3">
        <v>21</v>
      </c>
      <c r="CL7" s="25">
        <v>37.6</v>
      </c>
      <c r="CM7" s="69">
        <v>49</v>
      </c>
      <c r="CN7" s="10">
        <v>73.5</v>
      </c>
      <c r="CO7" s="7">
        <v>105.1</v>
      </c>
      <c r="CP7" s="7">
        <v>129.4</v>
      </c>
      <c r="CQ7" s="7">
        <v>179</v>
      </c>
      <c r="CR7" s="7">
        <v>227</v>
      </c>
      <c r="CS7" s="7">
        <v>291</v>
      </c>
      <c r="CT7" s="10">
        <v>378</v>
      </c>
      <c r="CU7" s="6">
        <v>460</v>
      </c>
      <c r="CV7" s="6">
        <v>543</v>
      </c>
      <c r="CW7" s="6">
        <v>631</v>
      </c>
      <c r="CX7" s="6">
        <v>718</v>
      </c>
      <c r="CY7" s="6">
        <v>787</v>
      </c>
      <c r="CZ7" s="6">
        <v>858</v>
      </c>
      <c r="DA7" s="6">
        <v>929</v>
      </c>
      <c r="DB7" s="6">
        <v>981</v>
      </c>
      <c r="DC7" s="6">
        <v>1034</v>
      </c>
      <c r="DD7" s="6">
        <v>1071</v>
      </c>
      <c r="DE7" s="6">
        <v>1105</v>
      </c>
      <c r="DF7" s="6">
        <v>1151</v>
      </c>
      <c r="DG7" s="6">
        <v>1177</v>
      </c>
      <c r="DH7" s="6">
        <v>1189</v>
      </c>
      <c r="DI7" s="6">
        <v>1208</v>
      </c>
      <c r="DJ7" s="6">
        <v>1215</v>
      </c>
      <c r="DK7" s="6">
        <v>1222</v>
      </c>
      <c r="DL7" s="6">
        <v>1232</v>
      </c>
      <c r="DM7" s="46">
        <f t="shared" si="41"/>
        <v>16.600000000000001</v>
      </c>
      <c r="DN7" s="46">
        <f t="shared" si="41"/>
        <v>11.399999999999999</v>
      </c>
      <c r="DO7" s="46">
        <f t="shared" si="42"/>
        <v>24.5</v>
      </c>
      <c r="DP7" s="46">
        <f t="shared" si="43"/>
        <v>31.599999999999994</v>
      </c>
      <c r="DQ7" s="46">
        <f t="shared" si="44"/>
        <v>24.300000000000011</v>
      </c>
      <c r="DR7" s="46">
        <f t="shared" si="45"/>
        <v>49.599999999999994</v>
      </c>
      <c r="DS7" s="46">
        <f t="shared" si="46"/>
        <v>48</v>
      </c>
      <c r="DT7" s="46">
        <f t="shared" si="47"/>
        <v>64</v>
      </c>
      <c r="DU7" s="46">
        <f t="shared" si="48"/>
        <v>87</v>
      </c>
      <c r="DV7" s="47">
        <f t="shared" si="49"/>
        <v>82</v>
      </c>
      <c r="DW7" s="47">
        <f t="shared" si="50"/>
        <v>83</v>
      </c>
      <c r="DX7" s="47">
        <f t="shared" si="51"/>
        <v>88</v>
      </c>
      <c r="DY7" s="47">
        <f t="shared" si="52"/>
        <v>87</v>
      </c>
      <c r="DZ7" s="47">
        <f t="shared" si="53"/>
        <v>69</v>
      </c>
      <c r="EA7" s="47">
        <f t="shared" si="54"/>
        <v>71</v>
      </c>
      <c r="EB7" s="47">
        <f t="shared" si="55"/>
        <v>71</v>
      </c>
      <c r="EC7" s="47">
        <f t="shared" si="56"/>
        <v>52</v>
      </c>
      <c r="ED7" s="47">
        <f t="shared" si="57"/>
        <v>53</v>
      </c>
      <c r="EE7" s="47">
        <f t="shared" si="58"/>
        <v>37</v>
      </c>
      <c r="EF7" s="47">
        <f t="shared" si="59"/>
        <v>34</v>
      </c>
      <c r="EG7" s="47">
        <f t="shared" si="60"/>
        <v>46</v>
      </c>
      <c r="EH7" s="47">
        <f t="shared" si="61"/>
        <v>26</v>
      </c>
      <c r="EI7" s="47">
        <f t="shared" si="62"/>
        <v>12</v>
      </c>
      <c r="EJ7" s="47">
        <f t="shared" si="63"/>
        <v>19</v>
      </c>
      <c r="EK7" s="47">
        <f t="shared" si="64"/>
        <v>7</v>
      </c>
      <c r="EL7" s="47">
        <f t="shared" si="65"/>
        <v>7</v>
      </c>
      <c r="EM7" s="47">
        <f t="shared" si="66"/>
        <v>10</v>
      </c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70"/>
    </row>
    <row r="8" spans="2:172" ht="15" thickBot="1" x14ac:dyDescent="0.4">
      <c r="B8" s="29" t="s">
        <v>39</v>
      </c>
      <c r="C8" s="4">
        <v>2.8</v>
      </c>
      <c r="D8" s="31">
        <v>8.9</v>
      </c>
      <c r="E8" s="9">
        <v>10.199999999999999</v>
      </c>
      <c r="F8" s="12">
        <v>12.6</v>
      </c>
      <c r="G8" s="9">
        <v>29.1</v>
      </c>
      <c r="H8" s="9">
        <v>44.8</v>
      </c>
      <c r="I8" s="9">
        <v>69</v>
      </c>
      <c r="J8" s="9">
        <v>105</v>
      </c>
      <c r="K8" s="9">
        <v>141</v>
      </c>
      <c r="L8" s="9">
        <v>186</v>
      </c>
      <c r="M8" s="28">
        <v>255</v>
      </c>
      <c r="N8" s="6">
        <v>314</v>
      </c>
      <c r="O8" s="28">
        <v>373</v>
      </c>
      <c r="P8" s="56">
        <v>453</v>
      </c>
      <c r="Q8" s="56">
        <v>514</v>
      </c>
      <c r="R8" s="56">
        <v>568</v>
      </c>
      <c r="S8" s="56">
        <v>617</v>
      </c>
      <c r="T8" s="56">
        <v>667</v>
      </c>
      <c r="U8" s="56">
        <v>708</v>
      </c>
      <c r="V8" s="56">
        <v>719</v>
      </c>
      <c r="W8" s="56">
        <v>733</v>
      </c>
      <c r="X8" s="56">
        <v>766</v>
      </c>
      <c r="Y8" s="56">
        <v>770</v>
      </c>
      <c r="Z8" s="56">
        <v>774</v>
      </c>
      <c r="AA8" s="56">
        <v>778</v>
      </c>
      <c r="AB8" s="56">
        <v>779</v>
      </c>
      <c r="AC8" s="56">
        <v>780</v>
      </c>
      <c r="AD8" s="56">
        <v>780</v>
      </c>
      <c r="AE8" s="66">
        <f t="shared" si="81"/>
        <v>6.1000000000000005</v>
      </c>
      <c r="AF8" s="66">
        <f t="shared" si="25"/>
        <v>1.2999999999999989</v>
      </c>
      <c r="AG8" s="66">
        <f t="shared" si="25"/>
        <v>2.4000000000000004</v>
      </c>
      <c r="AH8" s="66">
        <f t="shared" si="25"/>
        <v>16.5</v>
      </c>
      <c r="AI8" s="66">
        <f t="shared" si="25"/>
        <v>15.699999999999996</v>
      </c>
      <c r="AJ8" s="66">
        <f t="shared" si="25"/>
        <v>24.200000000000003</v>
      </c>
      <c r="AK8" s="66">
        <f t="shared" si="25"/>
        <v>36</v>
      </c>
      <c r="AL8" s="66">
        <f t="shared" si="25"/>
        <v>36</v>
      </c>
      <c r="AM8" s="66">
        <f t="shared" si="25"/>
        <v>45</v>
      </c>
      <c r="AN8" s="66">
        <f t="shared" si="25"/>
        <v>69</v>
      </c>
      <c r="AO8" s="66">
        <f t="shared" si="25"/>
        <v>59</v>
      </c>
      <c r="AP8" s="66">
        <f t="shared" si="82"/>
        <v>59</v>
      </c>
      <c r="AQ8" s="66">
        <f t="shared" si="82"/>
        <v>80</v>
      </c>
      <c r="AR8" s="66">
        <f t="shared" si="82"/>
        <v>61</v>
      </c>
      <c r="AS8" s="66">
        <f t="shared" si="82"/>
        <v>54</v>
      </c>
      <c r="AT8" s="66">
        <f t="shared" si="82"/>
        <v>49</v>
      </c>
      <c r="AU8" s="66">
        <f t="shared" si="82"/>
        <v>50</v>
      </c>
      <c r="AV8" s="66">
        <f t="shared" si="82"/>
        <v>41</v>
      </c>
      <c r="AW8" s="66">
        <f t="shared" si="82"/>
        <v>11</v>
      </c>
      <c r="AX8" s="66">
        <f t="shared" si="82"/>
        <v>14</v>
      </c>
      <c r="AY8" s="66">
        <f t="shared" si="82"/>
        <v>33</v>
      </c>
      <c r="AZ8" s="66">
        <f t="shared" si="83"/>
        <v>4</v>
      </c>
      <c r="BA8" s="66">
        <f t="shared" si="83"/>
        <v>4</v>
      </c>
      <c r="BB8" s="66">
        <f t="shared" si="83"/>
        <v>4</v>
      </c>
      <c r="BC8" s="66">
        <f t="shared" si="83"/>
        <v>1</v>
      </c>
      <c r="BD8" s="66">
        <f t="shared" si="83"/>
        <v>1</v>
      </c>
      <c r="BE8" s="66">
        <f t="shared" si="83"/>
        <v>0</v>
      </c>
      <c r="BF8" s="149"/>
      <c r="BG8" s="151"/>
      <c r="BH8" s="149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70"/>
      <c r="CJ8" s="45" t="s">
        <v>49</v>
      </c>
      <c r="CK8" s="3">
        <v>23.1</v>
      </c>
      <c r="CL8" s="25">
        <v>36.200000000000003</v>
      </c>
      <c r="CM8" s="69">
        <v>44.6</v>
      </c>
      <c r="CN8" s="10">
        <v>65.400000000000006</v>
      </c>
      <c r="CO8" s="7">
        <v>92.5</v>
      </c>
      <c r="CP8" s="7">
        <v>113.8</v>
      </c>
      <c r="CQ8" s="7">
        <v>163</v>
      </c>
      <c r="CR8" s="7">
        <v>205</v>
      </c>
      <c r="CS8" s="7">
        <v>266</v>
      </c>
      <c r="CT8" s="10">
        <v>341</v>
      </c>
      <c r="CU8" s="6">
        <v>421</v>
      </c>
      <c r="CV8" s="6">
        <v>498</v>
      </c>
      <c r="CW8" s="6">
        <v>587</v>
      </c>
      <c r="CX8" s="6">
        <v>675</v>
      </c>
      <c r="CY8" s="6">
        <v>747</v>
      </c>
      <c r="CZ8" s="6">
        <v>815</v>
      </c>
      <c r="DA8" s="6">
        <v>888</v>
      </c>
      <c r="DB8" s="6">
        <v>943</v>
      </c>
      <c r="DC8" s="6">
        <v>992</v>
      </c>
      <c r="DD8" s="6">
        <v>1027</v>
      </c>
      <c r="DE8" s="6">
        <v>1060</v>
      </c>
      <c r="DF8" s="6">
        <v>1107</v>
      </c>
      <c r="DG8" s="6">
        <v>1133</v>
      </c>
      <c r="DH8" s="6">
        <v>1143</v>
      </c>
      <c r="DI8" s="6">
        <v>1162</v>
      </c>
      <c r="DJ8" s="6">
        <v>1168</v>
      </c>
      <c r="DK8" s="6">
        <v>1175</v>
      </c>
      <c r="DL8" s="6">
        <v>1187</v>
      </c>
      <c r="DM8" s="46">
        <f t="shared" si="41"/>
        <v>13.100000000000001</v>
      </c>
      <c r="DN8" s="46">
        <f t="shared" si="41"/>
        <v>8.3999999999999986</v>
      </c>
      <c r="DO8" s="46">
        <f t="shared" si="42"/>
        <v>20.800000000000004</v>
      </c>
      <c r="DP8" s="46">
        <f t="shared" si="43"/>
        <v>27.099999999999994</v>
      </c>
      <c r="DQ8" s="46">
        <f t="shared" si="44"/>
        <v>21.299999999999997</v>
      </c>
      <c r="DR8" s="46">
        <f t="shared" si="45"/>
        <v>49.2</v>
      </c>
      <c r="DS8" s="46">
        <f t="shared" si="46"/>
        <v>42</v>
      </c>
      <c r="DT8" s="46">
        <f t="shared" si="47"/>
        <v>61</v>
      </c>
      <c r="DU8" s="46">
        <f t="shared" si="48"/>
        <v>75</v>
      </c>
      <c r="DV8" s="47">
        <f t="shared" si="49"/>
        <v>80</v>
      </c>
      <c r="DW8" s="47">
        <f t="shared" si="50"/>
        <v>77</v>
      </c>
      <c r="DX8" s="47">
        <f t="shared" si="51"/>
        <v>89</v>
      </c>
      <c r="DY8" s="47">
        <f t="shared" si="52"/>
        <v>88</v>
      </c>
      <c r="DZ8" s="47">
        <f t="shared" si="53"/>
        <v>72</v>
      </c>
      <c r="EA8" s="47">
        <f t="shared" si="54"/>
        <v>68</v>
      </c>
      <c r="EB8" s="47">
        <f t="shared" si="55"/>
        <v>73</v>
      </c>
      <c r="EC8" s="47">
        <f t="shared" si="56"/>
        <v>55</v>
      </c>
      <c r="ED8" s="47">
        <f t="shared" si="57"/>
        <v>49</v>
      </c>
      <c r="EE8" s="47">
        <f t="shared" si="58"/>
        <v>35</v>
      </c>
      <c r="EF8" s="47">
        <f t="shared" si="59"/>
        <v>33</v>
      </c>
      <c r="EG8" s="47">
        <f t="shared" si="60"/>
        <v>47</v>
      </c>
      <c r="EH8" s="47">
        <f t="shared" si="61"/>
        <v>26</v>
      </c>
      <c r="EI8" s="47">
        <f t="shared" si="62"/>
        <v>10</v>
      </c>
      <c r="EJ8" s="47">
        <f t="shared" si="63"/>
        <v>19</v>
      </c>
      <c r="EK8" s="47">
        <f t="shared" si="64"/>
        <v>6</v>
      </c>
      <c r="EL8" s="47">
        <f t="shared" si="65"/>
        <v>7</v>
      </c>
      <c r="EM8" s="47">
        <f t="shared" si="66"/>
        <v>12</v>
      </c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70"/>
    </row>
    <row r="9" spans="2:172" ht="14.5" customHeight="1" thickBot="1" x14ac:dyDescent="0.4">
      <c r="B9" s="141" t="s">
        <v>51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3"/>
      <c r="CI9" s="111"/>
      <c r="CJ9" s="45" t="s">
        <v>19</v>
      </c>
      <c r="CK9" s="3">
        <v>25.5</v>
      </c>
      <c r="CL9" s="25">
        <v>39.799999999999997</v>
      </c>
      <c r="CM9" s="69">
        <v>50.3</v>
      </c>
      <c r="CN9" s="10">
        <v>74.400000000000006</v>
      </c>
      <c r="CO9" s="7">
        <v>104.6</v>
      </c>
      <c r="CP9" s="7">
        <v>128.6</v>
      </c>
      <c r="CQ9" s="7">
        <v>178</v>
      </c>
      <c r="CR9" s="7">
        <v>223</v>
      </c>
      <c r="CS9" s="7">
        <v>286</v>
      </c>
      <c r="CT9" s="10">
        <v>367</v>
      </c>
      <c r="CU9" s="6">
        <v>450</v>
      </c>
      <c r="CV9" s="6">
        <v>531</v>
      </c>
      <c r="CW9" s="6">
        <v>622</v>
      </c>
      <c r="CX9" s="6">
        <v>711</v>
      </c>
      <c r="CY9" s="6">
        <v>784</v>
      </c>
      <c r="CZ9" s="6">
        <v>855</v>
      </c>
      <c r="DA9" s="6">
        <v>933</v>
      </c>
      <c r="DB9" s="6">
        <v>991</v>
      </c>
      <c r="DC9" s="6">
        <v>1045</v>
      </c>
      <c r="DD9" s="6">
        <v>1083</v>
      </c>
      <c r="DE9" s="6">
        <v>1118</v>
      </c>
      <c r="DF9" s="6">
        <v>1168</v>
      </c>
      <c r="DG9" s="6">
        <v>1198</v>
      </c>
      <c r="DH9" s="6">
        <v>1210</v>
      </c>
      <c r="DI9" s="6">
        <v>1230</v>
      </c>
      <c r="DJ9" s="6">
        <v>1237</v>
      </c>
      <c r="DK9" s="6">
        <v>1245</v>
      </c>
      <c r="DL9" s="6">
        <v>1258</v>
      </c>
      <c r="DM9" s="46">
        <f t="shared" si="41"/>
        <v>14.299999999999997</v>
      </c>
      <c r="DN9" s="46">
        <f t="shared" si="41"/>
        <v>10.5</v>
      </c>
      <c r="DO9" s="46">
        <f t="shared" si="42"/>
        <v>24.100000000000009</v>
      </c>
      <c r="DP9" s="46">
        <f t="shared" si="43"/>
        <v>30.199999999999989</v>
      </c>
      <c r="DQ9" s="46">
        <f t="shared" si="44"/>
        <v>24</v>
      </c>
      <c r="DR9" s="46">
        <f t="shared" si="45"/>
        <v>49.400000000000006</v>
      </c>
      <c r="DS9" s="46">
        <f t="shared" si="46"/>
        <v>45</v>
      </c>
      <c r="DT9" s="46">
        <f t="shared" si="47"/>
        <v>63</v>
      </c>
      <c r="DU9" s="46">
        <f t="shared" si="48"/>
        <v>81</v>
      </c>
      <c r="DV9" s="47">
        <f t="shared" si="49"/>
        <v>83</v>
      </c>
      <c r="DW9" s="47">
        <f t="shared" si="50"/>
        <v>81</v>
      </c>
      <c r="DX9" s="47">
        <f t="shared" si="51"/>
        <v>91</v>
      </c>
      <c r="DY9" s="47">
        <f t="shared" si="52"/>
        <v>89</v>
      </c>
      <c r="DZ9" s="47">
        <f t="shared" si="53"/>
        <v>73</v>
      </c>
      <c r="EA9" s="47">
        <f t="shared" si="54"/>
        <v>71</v>
      </c>
      <c r="EB9" s="47">
        <f t="shared" si="55"/>
        <v>78</v>
      </c>
      <c r="EC9" s="47">
        <f t="shared" si="56"/>
        <v>58</v>
      </c>
      <c r="ED9" s="47">
        <f t="shared" si="57"/>
        <v>54</v>
      </c>
      <c r="EE9" s="47">
        <f t="shared" si="58"/>
        <v>38</v>
      </c>
      <c r="EF9" s="47">
        <f t="shared" si="59"/>
        <v>35</v>
      </c>
      <c r="EG9" s="47">
        <f t="shared" si="60"/>
        <v>50</v>
      </c>
      <c r="EH9" s="47">
        <f t="shared" si="61"/>
        <v>30</v>
      </c>
      <c r="EI9" s="47">
        <f t="shared" si="62"/>
        <v>12</v>
      </c>
      <c r="EJ9" s="47">
        <f t="shared" si="63"/>
        <v>20</v>
      </c>
      <c r="EK9" s="47">
        <f t="shared" si="64"/>
        <v>7</v>
      </c>
      <c r="EL9" s="47">
        <f t="shared" si="65"/>
        <v>8</v>
      </c>
      <c r="EM9" s="47">
        <f t="shared" si="66"/>
        <v>13</v>
      </c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70"/>
    </row>
    <row r="10" spans="2:172" x14ac:dyDescent="0.35">
      <c r="B10" s="42" t="s">
        <v>40</v>
      </c>
      <c r="C10" s="15">
        <v>5.9</v>
      </c>
      <c r="D10" s="31">
        <v>16</v>
      </c>
      <c r="E10" s="16">
        <v>21.1</v>
      </c>
      <c r="F10" s="17">
        <v>28.5</v>
      </c>
      <c r="G10" s="16">
        <v>52.7</v>
      </c>
      <c r="H10" s="16">
        <v>74.8</v>
      </c>
      <c r="I10" s="16">
        <v>110</v>
      </c>
      <c r="J10" s="16">
        <v>150</v>
      </c>
      <c r="K10" s="17">
        <v>197</v>
      </c>
      <c r="L10" s="16">
        <v>258</v>
      </c>
      <c r="M10" s="36">
        <v>335</v>
      </c>
      <c r="N10" s="36">
        <v>409</v>
      </c>
      <c r="O10" s="36">
        <v>483</v>
      </c>
      <c r="P10" s="55">
        <v>567</v>
      </c>
      <c r="Q10" s="55">
        <v>634</v>
      </c>
      <c r="R10" s="55">
        <v>701</v>
      </c>
      <c r="S10" s="55">
        <v>758</v>
      </c>
      <c r="T10" s="55">
        <v>813</v>
      </c>
      <c r="U10" s="55">
        <v>858</v>
      </c>
      <c r="V10" s="55">
        <v>885</v>
      </c>
      <c r="W10" s="55">
        <v>905</v>
      </c>
      <c r="X10" s="55">
        <v>942</v>
      </c>
      <c r="Y10" s="55">
        <v>953</v>
      </c>
      <c r="Z10" s="55">
        <v>960</v>
      </c>
      <c r="AA10" s="55">
        <v>970</v>
      </c>
      <c r="AB10" s="55">
        <v>976</v>
      </c>
      <c r="AC10" s="55">
        <v>978</v>
      </c>
      <c r="AD10" s="55">
        <v>980</v>
      </c>
      <c r="AE10" s="35">
        <f t="shared" ref="AE10:AE13" si="84">D10-C10</f>
        <v>10.1</v>
      </c>
      <c r="AF10" s="35">
        <f t="shared" ref="AF10:AO13" si="85">E10-D10</f>
        <v>5.1000000000000014</v>
      </c>
      <c r="AG10" s="35">
        <f t="shared" si="85"/>
        <v>7.3999999999999986</v>
      </c>
      <c r="AH10" s="35">
        <f t="shared" si="85"/>
        <v>24.200000000000003</v>
      </c>
      <c r="AI10" s="35">
        <f t="shared" si="85"/>
        <v>22.099999999999994</v>
      </c>
      <c r="AJ10" s="35">
        <f t="shared" si="85"/>
        <v>35.200000000000003</v>
      </c>
      <c r="AK10" s="35">
        <f t="shared" si="85"/>
        <v>40</v>
      </c>
      <c r="AL10" s="35">
        <f t="shared" si="85"/>
        <v>47</v>
      </c>
      <c r="AM10" s="35">
        <f t="shared" si="85"/>
        <v>61</v>
      </c>
      <c r="AN10" s="35">
        <f t="shared" si="85"/>
        <v>77</v>
      </c>
      <c r="AO10" s="35">
        <f t="shared" si="85"/>
        <v>74</v>
      </c>
      <c r="AP10" s="35">
        <f t="shared" ref="AP10:AY13" si="86">O10-N10</f>
        <v>74</v>
      </c>
      <c r="AQ10" s="35">
        <f t="shared" si="86"/>
        <v>84</v>
      </c>
      <c r="AR10" s="35">
        <f t="shared" si="86"/>
        <v>67</v>
      </c>
      <c r="AS10" s="35">
        <f t="shared" si="86"/>
        <v>67</v>
      </c>
      <c r="AT10" s="35">
        <f t="shared" si="86"/>
        <v>57</v>
      </c>
      <c r="AU10" s="35">
        <f t="shared" si="86"/>
        <v>55</v>
      </c>
      <c r="AV10" s="35">
        <f t="shared" si="86"/>
        <v>45</v>
      </c>
      <c r="AW10" s="35">
        <f t="shared" si="86"/>
        <v>27</v>
      </c>
      <c r="AX10" s="35">
        <f t="shared" si="86"/>
        <v>20</v>
      </c>
      <c r="AY10" s="35">
        <f t="shared" si="86"/>
        <v>37</v>
      </c>
      <c r="AZ10" s="35">
        <f t="shared" ref="AZ10:BE13" si="87">Y10-X10</f>
        <v>11</v>
      </c>
      <c r="BA10" s="35">
        <f t="shared" si="87"/>
        <v>7</v>
      </c>
      <c r="BB10" s="35">
        <f t="shared" si="87"/>
        <v>10</v>
      </c>
      <c r="BC10" s="35">
        <f t="shared" si="87"/>
        <v>6</v>
      </c>
      <c r="BD10" s="35">
        <f t="shared" si="87"/>
        <v>2</v>
      </c>
      <c r="BE10" s="35">
        <f t="shared" si="87"/>
        <v>2</v>
      </c>
      <c r="BF10" s="138">
        <f t="shared" ref="BF10:CG10" si="88">AVERAGE(C10:C13)</f>
        <v>5.1499999999999995</v>
      </c>
      <c r="BG10" s="138">
        <f t="shared" si="88"/>
        <v>17.025000000000002</v>
      </c>
      <c r="BH10" s="138">
        <f t="shared" si="88"/>
        <v>21.05</v>
      </c>
      <c r="BI10" s="138">
        <f t="shared" si="88"/>
        <v>28.625</v>
      </c>
      <c r="BJ10" s="138">
        <f t="shared" si="88"/>
        <v>54.400000000000006</v>
      </c>
      <c r="BK10" s="138">
        <f t="shared" si="88"/>
        <v>75.324999999999989</v>
      </c>
      <c r="BL10" s="138">
        <f t="shared" si="88"/>
        <v>113.5</v>
      </c>
      <c r="BM10" s="138">
        <f t="shared" si="88"/>
        <v>154.25</v>
      </c>
      <c r="BN10" s="138">
        <f t="shared" si="88"/>
        <v>202</v>
      </c>
      <c r="BO10" s="138">
        <f>AVERAGE(L10:L13)</f>
        <v>268</v>
      </c>
      <c r="BP10" s="138">
        <f>AVERAGE(M10:M13)</f>
        <v>346.25</v>
      </c>
      <c r="BQ10" s="138">
        <f t="shared" si="88"/>
        <v>418.25</v>
      </c>
      <c r="BR10" s="138">
        <f t="shared" si="88"/>
        <v>496.5</v>
      </c>
      <c r="BS10" s="138">
        <f t="shared" si="88"/>
        <v>581.25</v>
      </c>
      <c r="BT10" s="138">
        <f t="shared" si="88"/>
        <v>650.5</v>
      </c>
      <c r="BU10" s="138">
        <f t="shared" si="88"/>
        <v>719</v>
      </c>
      <c r="BV10" s="138">
        <f t="shared" si="88"/>
        <v>780.75</v>
      </c>
      <c r="BW10" s="138">
        <f t="shared" si="88"/>
        <v>834</v>
      </c>
      <c r="BX10" s="138">
        <f>AVERAGE(U10:U13)</f>
        <v>880.25</v>
      </c>
      <c r="BY10" s="138">
        <f t="shared" si="88"/>
        <v>907.75</v>
      </c>
      <c r="BZ10" s="138">
        <f t="shared" si="88"/>
        <v>931</v>
      </c>
      <c r="CA10" s="138">
        <f t="shared" si="88"/>
        <v>971</v>
      </c>
      <c r="CB10" s="138">
        <f t="shared" si="88"/>
        <v>982.25</v>
      </c>
      <c r="CC10" s="138">
        <f t="shared" si="88"/>
        <v>988.75</v>
      </c>
      <c r="CD10" s="138">
        <f t="shared" si="88"/>
        <v>997.75</v>
      </c>
      <c r="CE10" s="138">
        <f t="shared" si="88"/>
        <v>1002.5</v>
      </c>
      <c r="CF10" s="138">
        <f t="shared" si="88"/>
        <v>1004.25</v>
      </c>
      <c r="CG10" s="160">
        <f t="shared" si="88"/>
        <v>1005.75</v>
      </c>
      <c r="CH10" s="70"/>
      <c r="CJ10" s="45" t="s">
        <v>20</v>
      </c>
      <c r="CK10" s="3">
        <v>22.7</v>
      </c>
      <c r="CL10" s="25">
        <v>36.5</v>
      </c>
      <c r="CM10" s="69">
        <v>46.9</v>
      </c>
      <c r="CN10" s="10">
        <v>70.3</v>
      </c>
      <c r="CO10" s="7">
        <v>102</v>
      </c>
      <c r="CP10" s="7">
        <v>125</v>
      </c>
      <c r="CQ10" s="7">
        <v>174</v>
      </c>
      <c r="CR10" s="7">
        <v>220</v>
      </c>
      <c r="CS10" s="7">
        <v>281</v>
      </c>
      <c r="CT10" s="10">
        <v>362</v>
      </c>
      <c r="CU10" s="6">
        <v>442</v>
      </c>
      <c r="CV10" s="6">
        <v>523</v>
      </c>
      <c r="CW10" s="6">
        <v>612</v>
      </c>
      <c r="CX10" s="6">
        <v>704</v>
      </c>
      <c r="CY10" s="6">
        <v>778</v>
      </c>
      <c r="CZ10" s="6">
        <v>852</v>
      </c>
      <c r="DA10" s="6">
        <v>926</v>
      </c>
      <c r="DB10" s="6">
        <v>980</v>
      </c>
      <c r="DC10" s="6">
        <v>1035</v>
      </c>
      <c r="DD10" s="6">
        <v>1072</v>
      </c>
      <c r="DE10" s="6">
        <v>1106</v>
      </c>
      <c r="DF10" s="6">
        <v>1152</v>
      </c>
      <c r="DG10" s="6">
        <v>1177</v>
      </c>
      <c r="DH10" s="6">
        <v>1188</v>
      </c>
      <c r="DI10" s="6">
        <v>1205</v>
      </c>
      <c r="DJ10" s="6">
        <v>1212</v>
      </c>
      <c r="DK10" s="6">
        <v>1219</v>
      </c>
      <c r="DL10" s="6">
        <v>1227</v>
      </c>
      <c r="DM10" s="46">
        <f t="shared" si="41"/>
        <v>13.8</v>
      </c>
      <c r="DN10" s="46">
        <f t="shared" si="41"/>
        <v>10.399999999999999</v>
      </c>
      <c r="DO10" s="46">
        <f t="shared" si="42"/>
        <v>23.4</v>
      </c>
      <c r="DP10" s="46">
        <f t="shared" si="43"/>
        <v>31.700000000000003</v>
      </c>
      <c r="DQ10" s="46">
        <f t="shared" si="44"/>
        <v>23</v>
      </c>
      <c r="DR10" s="46">
        <f t="shared" si="45"/>
        <v>49</v>
      </c>
      <c r="DS10" s="46">
        <f t="shared" si="46"/>
        <v>46</v>
      </c>
      <c r="DT10" s="46">
        <f t="shared" si="47"/>
        <v>61</v>
      </c>
      <c r="DU10" s="46">
        <f t="shared" si="48"/>
        <v>81</v>
      </c>
      <c r="DV10" s="47">
        <f t="shared" si="49"/>
        <v>80</v>
      </c>
      <c r="DW10" s="47">
        <f t="shared" si="50"/>
        <v>81</v>
      </c>
      <c r="DX10" s="47">
        <f t="shared" si="51"/>
        <v>89</v>
      </c>
      <c r="DY10" s="47">
        <f t="shared" si="52"/>
        <v>92</v>
      </c>
      <c r="DZ10" s="47">
        <f t="shared" si="53"/>
        <v>74</v>
      </c>
      <c r="EA10" s="47">
        <f t="shared" si="54"/>
        <v>74</v>
      </c>
      <c r="EB10" s="47">
        <f t="shared" si="55"/>
        <v>74</v>
      </c>
      <c r="EC10" s="47">
        <f t="shared" si="56"/>
        <v>54</v>
      </c>
      <c r="ED10" s="47">
        <f t="shared" si="57"/>
        <v>55</v>
      </c>
      <c r="EE10" s="47">
        <f t="shared" si="58"/>
        <v>37</v>
      </c>
      <c r="EF10" s="47">
        <f t="shared" si="59"/>
        <v>34</v>
      </c>
      <c r="EG10" s="47">
        <f t="shared" si="60"/>
        <v>46</v>
      </c>
      <c r="EH10" s="47">
        <f t="shared" si="61"/>
        <v>25</v>
      </c>
      <c r="EI10" s="47">
        <f t="shared" si="62"/>
        <v>11</v>
      </c>
      <c r="EJ10" s="47">
        <f t="shared" si="63"/>
        <v>17</v>
      </c>
      <c r="EK10" s="47">
        <f t="shared" si="64"/>
        <v>7</v>
      </c>
      <c r="EL10" s="47">
        <f t="shared" si="65"/>
        <v>7</v>
      </c>
      <c r="EM10" s="47">
        <f t="shared" si="66"/>
        <v>8</v>
      </c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70"/>
    </row>
    <row r="11" spans="2:172" x14ac:dyDescent="0.35">
      <c r="B11" s="42" t="s">
        <v>47</v>
      </c>
      <c r="C11" s="3">
        <v>7.6</v>
      </c>
      <c r="D11" s="25">
        <v>21.4</v>
      </c>
      <c r="E11" s="7">
        <v>26.7</v>
      </c>
      <c r="F11" s="10">
        <v>39</v>
      </c>
      <c r="G11" s="7">
        <v>66.7</v>
      </c>
      <c r="H11" s="7">
        <v>85.1</v>
      </c>
      <c r="I11" s="7">
        <v>124</v>
      </c>
      <c r="J11" s="7">
        <v>160</v>
      </c>
      <c r="K11" s="10">
        <v>202</v>
      </c>
      <c r="L11" s="7">
        <v>269</v>
      </c>
      <c r="M11" s="6">
        <v>337</v>
      </c>
      <c r="N11" s="6">
        <v>405</v>
      </c>
      <c r="O11" s="6">
        <v>474</v>
      </c>
      <c r="P11" s="55">
        <v>547</v>
      </c>
      <c r="Q11" s="55">
        <v>607</v>
      </c>
      <c r="R11" s="55">
        <v>668</v>
      </c>
      <c r="S11" s="55">
        <v>726</v>
      </c>
      <c r="T11" s="55">
        <v>771</v>
      </c>
      <c r="U11" s="55">
        <v>810</v>
      </c>
      <c r="V11" s="55">
        <v>836</v>
      </c>
      <c r="W11" s="55">
        <v>861</v>
      </c>
      <c r="X11" s="55">
        <v>899</v>
      </c>
      <c r="Y11" s="55">
        <v>909</v>
      </c>
      <c r="Z11" s="55">
        <v>915</v>
      </c>
      <c r="AA11" s="55">
        <v>926</v>
      </c>
      <c r="AB11" s="55">
        <v>930</v>
      </c>
      <c r="AC11" s="55">
        <v>933</v>
      </c>
      <c r="AD11" s="55">
        <v>934</v>
      </c>
      <c r="AE11" s="35">
        <f t="shared" si="84"/>
        <v>13.799999999999999</v>
      </c>
      <c r="AF11" s="35">
        <f t="shared" si="85"/>
        <v>5.3000000000000007</v>
      </c>
      <c r="AG11" s="35">
        <f t="shared" si="85"/>
        <v>12.3</v>
      </c>
      <c r="AH11" s="35">
        <f t="shared" si="85"/>
        <v>27.700000000000003</v>
      </c>
      <c r="AI11" s="35">
        <f t="shared" si="85"/>
        <v>18.399999999999991</v>
      </c>
      <c r="AJ11" s="35">
        <f t="shared" si="85"/>
        <v>38.900000000000006</v>
      </c>
      <c r="AK11" s="35">
        <f t="shared" si="85"/>
        <v>36</v>
      </c>
      <c r="AL11" s="35">
        <f t="shared" si="85"/>
        <v>42</v>
      </c>
      <c r="AM11" s="35">
        <f t="shared" si="85"/>
        <v>67</v>
      </c>
      <c r="AN11" s="35">
        <f t="shared" si="85"/>
        <v>68</v>
      </c>
      <c r="AO11" s="35">
        <f t="shared" si="85"/>
        <v>68</v>
      </c>
      <c r="AP11" s="35">
        <f t="shared" si="86"/>
        <v>69</v>
      </c>
      <c r="AQ11" s="35">
        <f t="shared" si="86"/>
        <v>73</v>
      </c>
      <c r="AR11" s="35">
        <f t="shared" si="86"/>
        <v>60</v>
      </c>
      <c r="AS11" s="35">
        <f t="shared" si="86"/>
        <v>61</v>
      </c>
      <c r="AT11" s="35">
        <f t="shared" si="86"/>
        <v>58</v>
      </c>
      <c r="AU11" s="35">
        <f t="shared" si="86"/>
        <v>45</v>
      </c>
      <c r="AV11" s="35">
        <f t="shared" si="86"/>
        <v>39</v>
      </c>
      <c r="AW11" s="35">
        <f t="shared" si="86"/>
        <v>26</v>
      </c>
      <c r="AX11" s="35">
        <f t="shared" si="86"/>
        <v>25</v>
      </c>
      <c r="AY11" s="35">
        <f t="shared" si="86"/>
        <v>38</v>
      </c>
      <c r="AZ11" s="35">
        <f t="shared" si="87"/>
        <v>10</v>
      </c>
      <c r="BA11" s="35">
        <f t="shared" si="87"/>
        <v>6</v>
      </c>
      <c r="BB11" s="35">
        <f t="shared" si="87"/>
        <v>11</v>
      </c>
      <c r="BC11" s="35">
        <f t="shared" si="87"/>
        <v>4</v>
      </c>
      <c r="BD11" s="35">
        <f t="shared" si="87"/>
        <v>3</v>
      </c>
      <c r="BE11" s="35">
        <f t="shared" si="87"/>
        <v>1</v>
      </c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61"/>
      <c r="CH11" s="70"/>
      <c r="CJ11" s="45" t="s">
        <v>21</v>
      </c>
      <c r="CK11" s="3">
        <v>21.7</v>
      </c>
      <c r="CL11" s="25">
        <v>39.799999999999997</v>
      </c>
      <c r="CM11" s="69">
        <v>52.7</v>
      </c>
      <c r="CN11" s="10">
        <v>76.2</v>
      </c>
      <c r="CO11" s="7">
        <v>111.8</v>
      </c>
      <c r="CP11" s="7">
        <v>137.1</v>
      </c>
      <c r="CQ11" s="7">
        <v>194</v>
      </c>
      <c r="CR11" s="7">
        <v>244</v>
      </c>
      <c r="CS11" s="7">
        <v>315</v>
      </c>
      <c r="CT11" s="10">
        <v>402</v>
      </c>
      <c r="CU11" s="6">
        <v>494</v>
      </c>
      <c r="CV11" s="6">
        <v>581</v>
      </c>
      <c r="CW11" s="6">
        <v>678</v>
      </c>
      <c r="CX11" s="6">
        <v>774</v>
      </c>
      <c r="CY11" s="6">
        <v>854</v>
      </c>
      <c r="CZ11" s="6">
        <v>928</v>
      </c>
      <c r="DA11" s="6">
        <v>1008</v>
      </c>
      <c r="DB11" s="6">
        <v>1070</v>
      </c>
      <c r="DC11" s="6">
        <v>1129</v>
      </c>
      <c r="DD11" s="6">
        <v>1167</v>
      </c>
      <c r="DE11" s="6">
        <v>1206</v>
      </c>
      <c r="DF11" s="6">
        <v>1258</v>
      </c>
      <c r="DG11" s="6">
        <v>1284</v>
      </c>
      <c r="DH11" s="6">
        <v>1296</v>
      </c>
      <c r="DI11" s="6">
        <v>1315</v>
      </c>
      <c r="DJ11" s="6">
        <v>1323</v>
      </c>
      <c r="DK11" s="6">
        <v>1331</v>
      </c>
      <c r="DL11" s="6">
        <v>1338</v>
      </c>
      <c r="DM11" s="46">
        <f t="shared" si="41"/>
        <v>18.099999999999998</v>
      </c>
      <c r="DN11" s="46">
        <f t="shared" si="41"/>
        <v>12.900000000000006</v>
      </c>
      <c r="DO11" s="46">
        <f t="shared" si="42"/>
        <v>23.5</v>
      </c>
      <c r="DP11" s="46">
        <f t="shared" si="43"/>
        <v>35.599999999999994</v>
      </c>
      <c r="DQ11" s="46">
        <f t="shared" si="44"/>
        <v>25.299999999999997</v>
      </c>
      <c r="DR11" s="46">
        <f t="shared" si="45"/>
        <v>56.900000000000006</v>
      </c>
      <c r="DS11" s="46">
        <f t="shared" si="46"/>
        <v>50</v>
      </c>
      <c r="DT11" s="46">
        <f t="shared" si="47"/>
        <v>71</v>
      </c>
      <c r="DU11" s="46">
        <f t="shared" si="48"/>
        <v>87</v>
      </c>
      <c r="DV11" s="47">
        <f t="shared" si="49"/>
        <v>92</v>
      </c>
      <c r="DW11" s="47">
        <f t="shared" si="50"/>
        <v>87</v>
      </c>
      <c r="DX11" s="47">
        <f t="shared" si="51"/>
        <v>97</v>
      </c>
      <c r="DY11" s="47">
        <f t="shared" si="52"/>
        <v>96</v>
      </c>
      <c r="DZ11" s="47">
        <f t="shared" si="53"/>
        <v>80</v>
      </c>
      <c r="EA11" s="47">
        <f t="shared" si="54"/>
        <v>74</v>
      </c>
      <c r="EB11" s="47">
        <f t="shared" si="55"/>
        <v>80</v>
      </c>
      <c r="EC11" s="47">
        <f t="shared" si="56"/>
        <v>62</v>
      </c>
      <c r="ED11" s="47">
        <f t="shared" si="57"/>
        <v>59</v>
      </c>
      <c r="EE11" s="47">
        <f t="shared" si="58"/>
        <v>38</v>
      </c>
      <c r="EF11" s="47">
        <f t="shared" si="59"/>
        <v>39</v>
      </c>
      <c r="EG11" s="47">
        <f t="shared" si="60"/>
        <v>52</v>
      </c>
      <c r="EH11" s="47">
        <f t="shared" si="61"/>
        <v>26</v>
      </c>
      <c r="EI11" s="47">
        <f t="shared" si="62"/>
        <v>12</v>
      </c>
      <c r="EJ11" s="47">
        <f t="shared" si="63"/>
        <v>19</v>
      </c>
      <c r="EK11" s="47">
        <f t="shared" si="64"/>
        <v>8</v>
      </c>
      <c r="EL11" s="47">
        <f t="shared" si="65"/>
        <v>8</v>
      </c>
      <c r="EM11" s="47">
        <f t="shared" si="66"/>
        <v>7</v>
      </c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70"/>
    </row>
    <row r="12" spans="2:172" ht="17.25" customHeight="1" x14ac:dyDescent="0.35">
      <c r="B12" s="42" t="s">
        <v>56</v>
      </c>
      <c r="C12" s="3">
        <v>3.7</v>
      </c>
      <c r="D12" s="25">
        <v>15.3</v>
      </c>
      <c r="E12" s="7">
        <v>18.2</v>
      </c>
      <c r="F12" s="10">
        <v>24.2</v>
      </c>
      <c r="G12" s="7">
        <v>48.7</v>
      </c>
      <c r="H12" s="7">
        <v>68.900000000000006</v>
      </c>
      <c r="I12" s="7">
        <v>109</v>
      </c>
      <c r="J12" s="7">
        <v>151</v>
      </c>
      <c r="K12" s="10">
        <v>202</v>
      </c>
      <c r="L12" s="7">
        <v>269</v>
      </c>
      <c r="M12" s="6">
        <v>352</v>
      </c>
      <c r="N12" s="6">
        <v>419</v>
      </c>
      <c r="O12" s="6">
        <v>507</v>
      </c>
      <c r="P12" s="55">
        <v>594</v>
      </c>
      <c r="Q12" s="55">
        <v>666</v>
      </c>
      <c r="R12" s="55">
        <v>735</v>
      </c>
      <c r="S12" s="55">
        <v>799</v>
      </c>
      <c r="T12" s="55">
        <v>852</v>
      </c>
      <c r="U12" s="55">
        <v>899</v>
      </c>
      <c r="V12" s="55">
        <v>925</v>
      </c>
      <c r="W12" s="55">
        <v>947</v>
      </c>
      <c r="X12" s="55">
        <v>987</v>
      </c>
      <c r="Y12" s="55">
        <v>997</v>
      </c>
      <c r="Z12" s="55">
        <v>1002</v>
      </c>
      <c r="AA12" s="55">
        <v>1011</v>
      </c>
      <c r="AB12" s="55">
        <v>1015</v>
      </c>
      <c r="AC12" s="55">
        <v>1015</v>
      </c>
      <c r="AD12" s="55">
        <v>1017</v>
      </c>
      <c r="AE12" s="35">
        <f t="shared" si="84"/>
        <v>11.600000000000001</v>
      </c>
      <c r="AF12" s="35">
        <f t="shared" si="85"/>
        <v>2.8999999999999986</v>
      </c>
      <c r="AG12" s="35">
        <f t="shared" si="85"/>
        <v>6</v>
      </c>
      <c r="AH12" s="35">
        <f t="shared" si="85"/>
        <v>24.500000000000004</v>
      </c>
      <c r="AI12" s="35">
        <f t="shared" si="85"/>
        <v>20.200000000000003</v>
      </c>
      <c r="AJ12" s="35">
        <f t="shared" si="85"/>
        <v>40.099999999999994</v>
      </c>
      <c r="AK12" s="35">
        <f t="shared" si="85"/>
        <v>42</v>
      </c>
      <c r="AL12" s="35">
        <f t="shared" si="85"/>
        <v>51</v>
      </c>
      <c r="AM12" s="35">
        <f t="shared" si="85"/>
        <v>67</v>
      </c>
      <c r="AN12" s="35">
        <f t="shared" si="85"/>
        <v>83</v>
      </c>
      <c r="AO12" s="35">
        <f t="shared" si="85"/>
        <v>67</v>
      </c>
      <c r="AP12" s="35">
        <f t="shared" si="86"/>
        <v>88</v>
      </c>
      <c r="AQ12" s="35">
        <f t="shared" si="86"/>
        <v>87</v>
      </c>
      <c r="AR12" s="35">
        <f t="shared" si="86"/>
        <v>72</v>
      </c>
      <c r="AS12" s="35">
        <f t="shared" si="86"/>
        <v>69</v>
      </c>
      <c r="AT12" s="35">
        <f t="shared" si="86"/>
        <v>64</v>
      </c>
      <c r="AU12" s="35">
        <f t="shared" si="86"/>
        <v>53</v>
      </c>
      <c r="AV12" s="35">
        <f t="shared" si="86"/>
        <v>47</v>
      </c>
      <c r="AW12" s="35">
        <f t="shared" si="86"/>
        <v>26</v>
      </c>
      <c r="AX12" s="35">
        <f t="shared" si="86"/>
        <v>22</v>
      </c>
      <c r="AY12" s="35">
        <f t="shared" si="86"/>
        <v>40</v>
      </c>
      <c r="AZ12" s="35">
        <f t="shared" si="87"/>
        <v>10</v>
      </c>
      <c r="BA12" s="35">
        <f t="shared" si="87"/>
        <v>5</v>
      </c>
      <c r="BB12" s="35">
        <f t="shared" si="87"/>
        <v>9</v>
      </c>
      <c r="BC12" s="35">
        <f t="shared" si="87"/>
        <v>4</v>
      </c>
      <c r="BD12" s="35">
        <f t="shared" si="87"/>
        <v>0</v>
      </c>
      <c r="BE12" s="35">
        <f t="shared" si="87"/>
        <v>2</v>
      </c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61"/>
      <c r="CH12" s="70"/>
      <c r="CJ12" s="45" t="s">
        <v>44</v>
      </c>
      <c r="CK12" s="3">
        <v>21.8</v>
      </c>
      <c r="CL12" s="25">
        <v>37.5</v>
      </c>
      <c r="CM12" s="69">
        <v>47.3</v>
      </c>
      <c r="CN12" s="10">
        <v>70.3</v>
      </c>
      <c r="CO12" s="7">
        <v>103.7</v>
      </c>
      <c r="CP12" s="7">
        <v>128.30000000000001</v>
      </c>
      <c r="CQ12" s="7">
        <v>183</v>
      </c>
      <c r="CR12" s="7">
        <v>231</v>
      </c>
      <c r="CS12" s="7">
        <v>295</v>
      </c>
      <c r="CT12" s="10">
        <v>380</v>
      </c>
      <c r="CU12" s="6">
        <v>468</v>
      </c>
      <c r="CV12" s="6">
        <v>553</v>
      </c>
      <c r="CW12" s="6">
        <v>643</v>
      </c>
      <c r="CX12" s="6">
        <v>737</v>
      </c>
      <c r="CY12" s="6">
        <v>814</v>
      </c>
      <c r="CZ12" s="6">
        <v>887</v>
      </c>
      <c r="DA12" s="6">
        <v>963</v>
      </c>
      <c r="DB12" s="6">
        <v>1025</v>
      </c>
      <c r="DC12" s="6">
        <v>1082</v>
      </c>
      <c r="DD12" s="6">
        <v>1120</v>
      </c>
      <c r="DE12" s="6">
        <v>1155</v>
      </c>
      <c r="DF12" s="6">
        <v>1205</v>
      </c>
      <c r="DG12" s="6">
        <v>1231</v>
      </c>
      <c r="DH12" s="6">
        <v>1242</v>
      </c>
      <c r="DI12" s="6">
        <v>1261</v>
      </c>
      <c r="DJ12" s="6">
        <v>1269</v>
      </c>
      <c r="DK12" s="6">
        <v>1277</v>
      </c>
      <c r="DL12" s="6">
        <v>1283</v>
      </c>
      <c r="DM12" s="46">
        <f t="shared" si="41"/>
        <v>15.7</v>
      </c>
      <c r="DN12" s="46">
        <f t="shared" si="41"/>
        <v>9.7999999999999972</v>
      </c>
      <c r="DO12" s="46">
        <f t="shared" si="42"/>
        <v>23</v>
      </c>
      <c r="DP12" s="46">
        <f t="shared" si="43"/>
        <v>33.400000000000006</v>
      </c>
      <c r="DQ12" s="46">
        <f t="shared" si="44"/>
        <v>24.600000000000009</v>
      </c>
      <c r="DR12" s="46">
        <f t="shared" si="45"/>
        <v>54.699999999999989</v>
      </c>
      <c r="DS12" s="46">
        <f t="shared" si="46"/>
        <v>48</v>
      </c>
      <c r="DT12" s="46">
        <f t="shared" si="47"/>
        <v>64</v>
      </c>
      <c r="DU12" s="46">
        <f t="shared" si="48"/>
        <v>85</v>
      </c>
      <c r="DV12" s="47">
        <f t="shared" si="49"/>
        <v>88</v>
      </c>
      <c r="DW12" s="47">
        <f t="shared" si="50"/>
        <v>85</v>
      </c>
      <c r="DX12" s="47">
        <f t="shared" si="51"/>
        <v>90</v>
      </c>
      <c r="DY12" s="47">
        <f t="shared" si="52"/>
        <v>94</v>
      </c>
      <c r="DZ12" s="47">
        <f t="shared" si="53"/>
        <v>77</v>
      </c>
      <c r="EA12" s="47">
        <f t="shared" si="54"/>
        <v>73</v>
      </c>
      <c r="EB12" s="47">
        <f t="shared" si="55"/>
        <v>76</v>
      </c>
      <c r="EC12" s="47">
        <f t="shared" si="56"/>
        <v>62</v>
      </c>
      <c r="ED12" s="47">
        <f t="shared" si="57"/>
        <v>57</v>
      </c>
      <c r="EE12" s="47">
        <f t="shared" si="58"/>
        <v>38</v>
      </c>
      <c r="EF12" s="47">
        <f t="shared" si="59"/>
        <v>35</v>
      </c>
      <c r="EG12" s="47">
        <f t="shared" si="60"/>
        <v>50</v>
      </c>
      <c r="EH12" s="47">
        <f t="shared" si="61"/>
        <v>26</v>
      </c>
      <c r="EI12" s="47">
        <f t="shared" si="62"/>
        <v>11</v>
      </c>
      <c r="EJ12" s="47">
        <f t="shared" si="63"/>
        <v>19</v>
      </c>
      <c r="EK12" s="47">
        <f t="shared" si="64"/>
        <v>8</v>
      </c>
      <c r="EL12" s="47">
        <f t="shared" si="65"/>
        <v>8</v>
      </c>
      <c r="EM12" s="47">
        <f t="shared" si="66"/>
        <v>6</v>
      </c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70"/>
    </row>
    <row r="13" spans="2:172" ht="15" thickBot="1" x14ac:dyDescent="0.4">
      <c r="B13" s="29" t="s">
        <v>41</v>
      </c>
      <c r="C13" s="4">
        <v>3.4</v>
      </c>
      <c r="D13" s="31">
        <v>15.4</v>
      </c>
      <c r="E13" s="67">
        <v>18.2</v>
      </c>
      <c r="F13" s="12">
        <v>22.8</v>
      </c>
      <c r="G13" s="9">
        <v>49.5</v>
      </c>
      <c r="H13" s="9">
        <v>72.5</v>
      </c>
      <c r="I13" s="9">
        <v>111</v>
      </c>
      <c r="J13" s="9">
        <v>156</v>
      </c>
      <c r="K13" s="12">
        <v>207</v>
      </c>
      <c r="L13" s="9">
        <v>276</v>
      </c>
      <c r="M13" s="28">
        <v>361</v>
      </c>
      <c r="N13" s="28">
        <v>440</v>
      </c>
      <c r="O13" s="28">
        <v>522</v>
      </c>
      <c r="P13" s="56">
        <v>617</v>
      </c>
      <c r="Q13" s="56">
        <v>695</v>
      </c>
      <c r="R13" s="56">
        <v>772</v>
      </c>
      <c r="S13" s="56">
        <v>840</v>
      </c>
      <c r="T13" s="56">
        <v>900</v>
      </c>
      <c r="U13" s="56">
        <v>954</v>
      </c>
      <c r="V13" s="56">
        <v>985</v>
      </c>
      <c r="W13" s="56">
        <v>1011</v>
      </c>
      <c r="X13" s="56">
        <v>1056</v>
      </c>
      <c r="Y13" s="56">
        <v>1070</v>
      </c>
      <c r="Z13" s="56">
        <v>1078</v>
      </c>
      <c r="AA13" s="56">
        <v>1084</v>
      </c>
      <c r="AB13" s="56">
        <v>1089</v>
      </c>
      <c r="AC13" s="56">
        <v>1091</v>
      </c>
      <c r="AD13" s="56">
        <v>1092</v>
      </c>
      <c r="AE13" s="66">
        <f t="shared" si="84"/>
        <v>12</v>
      </c>
      <c r="AF13" s="66">
        <f t="shared" si="85"/>
        <v>2.7999999999999989</v>
      </c>
      <c r="AG13" s="66">
        <f t="shared" si="85"/>
        <v>4.6000000000000014</v>
      </c>
      <c r="AH13" s="66">
        <f t="shared" si="85"/>
        <v>26.7</v>
      </c>
      <c r="AI13" s="66">
        <f t="shared" si="85"/>
        <v>23</v>
      </c>
      <c r="AJ13" s="66">
        <f t="shared" si="85"/>
        <v>38.5</v>
      </c>
      <c r="AK13" s="66">
        <f t="shared" si="85"/>
        <v>45</v>
      </c>
      <c r="AL13" s="66">
        <f t="shared" si="85"/>
        <v>51</v>
      </c>
      <c r="AM13" s="66">
        <f t="shared" si="85"/>
        <v>69</v>
      </c>
      <c r="AN13" s="66">
        <f t="shared" si="85"/>
        <v>85</v>
      </c>
      <c r="AO13" s="66">
        <f t="shared" si="85"/>
        <v>79</v>
      </c>
      <c r="AP13" s="66">
        <f t="shared" si="86"/>
        <v>82</v>
      </c>
      <c r="AQ13" s="66">
        <f t="shared" si="86"/>
        <v>95</v>
      </c>
      <c r="AR13" s="66">
        <f t="shared" si="86"/>
        <v>78</v>
      </c>
      <c r="AS13" s="66">
        <f t="shared" si="86"/>
        <v>77</v>
      </c>
      <c r="AT13" s="66">
        <f t="shared" si="86"/>
        <v>68</v>
      </c>
      <c r="AU13" s="66">
        <f t="shared" si="86"/>
        <v>60</v>
      </c>
      <c r="AV13" s="66">
        <f t="shared" si="86"/>
        <v>54</v>
      </c>
      <c r="AW13" s="66">
        <f t="shared" si="86"/>
        <v>31</v>
      </c>
      <c r="AX13" s="66">
        <f t="shared" si="86"/>
        <v>26</v>
      </c>
      <c r="AY13" s="66">
        <f t="shared" si="86"/>
        <v>45</v>
      </c>
      <c r="AZ13" s="66">
        <f t="shared" si="87"/>
        <v>14</v>
      </c>
      <c r="BA13" s="66">
        <f t="shared" si="87"/>
        <v>8</v>
      </c>
      <c r="BB13" s="66">
        <f t="shared" si="87"/>
        <v>6</v>
      </c>
      <c r="BC13" s="66">
        <f t="shared" si="87"/>
        <v>5</v>
      </c>
      <c r="BD13" s="66">
        <f t="shared" si="87"/>
        <v>2</v>
      </c>
      <c r="BE13" s="66">
        <f t="shared" si="87"/>
        <v>1</v>
      </c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62"/>
      <c r="CH13" s="70"/>
      <c r="CJ13" s="45" t="s">
        <v>22</v>
      </c>
      <c r="CK13" s="3">
        <v>19.8</v>
      </c>
      <c r="CL13" s="25">
        <v>37.700000000000003</v>
      </c>
      <c r="CM13" s="69">
        <v>50</v>
      </c>
      <c r="CN13" s="10">
        <v>73</v>
      </c>
      <c r="CO13" s="7">
        <v>108.4</v>
      </c>
      <c r="CP13" s="7">
        <v>133.1</v>
      </c>
      <c r="CQ13" s="7">
        <v>187</v>
      </c>
      <c r="CR13" s="7">
        <v>236</v>
      </c>
      <c r="CS13" s="7">
        <v>306</v>
      </c>
      <c r="CT13" s="10">
        <v>392</v>
      </c>
      <c r="CU13" s="6">
        <v>480</v>
      </c>
      <c r="CV13" s="6">
        <v>563</v>
      </c>
      <c r="CW13" s="6">
        <v>655</v>
      </c>
      <c r="CX13" s="6">
        <v>744</v>
      </c>
      <c r="CY13" s="6">
        <v>820</v>
      </c>
      <c r="CZ13" s="6">
        <v>893</v>
      </c>
      <c r="DA13" s="6">
        <v>967</v>
      </c>
      <c r="DB13" s="6">
        <v>1027</v>
      </c>
      <c r="DC13" s="6">
        <v>1080</v>
      </c>
      <c r="DD13" s="6">
        <v>1118</v>
      </c>
      <c r="DE13" s="6">
        <v>1158</v>
      </c>
      <c r="DF13" s="6">
        <v>1209</v>
      </c>
      <c r="DG13" s="6">
        <v>1235</v>
      </c>
      <c r="DH13" s="6">
        <v>1247</v>
      </c>
      <c r="DI13" s="6">
        <v>1267</v>
      </c>
      <c r="DJ13" s="6">
        <v>1275</v>
      </c>
      <c r="DK13" s="6">
        <v>1283</v>
      </c>
      <c r="DL13" s="6">
        <v>1289</v>
      </c>
      <c r="DM13" s="46">
        <f t="shared" si="41"/>
        <v>17.900000000000002</v>
      </c>
      <c r="DN13" s="46">
        <f t="shared" si="41"/>
        <v>12.299999999999997</v>
      </c>
      <c r="DO13" s="46">
        <f t="shared" si="42"/>
        <v>23</v>
      </c>
      <c r="DP13" s="46">
        <f t="shared" si="43"/>
        <v>35.400000000000006</v>
      </c>
      <c r="DQ13" s="46">
        <f t="shared" si="44"/>
        <v>24.699999999999989</v>
      </c>
      <c r="DR13" s="46">
        <f t="shared" si="45"/>
        <v>53.900000000000006</v>
      </c>
      <c r="DS13" s="46">
        <f t="shared" si="46"/>
        <v>49</v>
      </c>
      <c r="DT13" s="46">
        <f t="shared" si="47"/>
        <v>70</v>
      </c>
      <c r="DU13" s="46">
        <f t="shared" si="48"/>
        <v>86</v>
      </c>
      <c r="DV13" s="47">
        <f t="shared" si="49"/>
        <v>88</v>
      </c>
      <c r="DW13" s="47">
        <f t="shared" si="50"/>
        <v>83</v>
      </c>
      <c r="DX13" s="47">
        <f t="shared" si="51"/>
        <v>92</v>
      </c>
      <c r="DY13" s="47">
        <f t="shared" si="52"/>
        <v>89</v>
      </c>
      <c r="DZ13" s="47">
        <f t="shared" si="53"/>
        <v>76</v>
      </c>
      <c r="EA13" s="47">
        <f t="shared" si="54"/>
        <v>73</v>
      </c>
      <c r="EB13" s="47">
        <f t="shared" si="55"/>
        <v>74</v>
      </c>
      <c r="EC13" s="47">
        <f t="shared" si="56"/>
        <v>60</v>
      </c>
      <c r="ED13" s="47">
        <f t="shared" si="57"/>
        <v>53</v>
      </c>
      <c r="EE13" s="47">
        <f t="shared" si="58"/>
        <v>38</v>
      </c>
      <c r="EF13" s="47">
        <f t="shared" si="59"/>
        <v>40</v>
      </c>
      <c r="EG13" s="47">
        <f t="shared" si="60"/>
        <v>51</v>
      </c>
      <c r="EH13" s="47">
        <f t="shared" si="61"/>
        <v>26</v>
      </c>
      <c r="EI13" s="47">
        <f t="shared" si="62"/>
        <v>12</v>
      </c>
      <c r="EJ13" s="47">
        <f t="shared" si="63"/>
        <v>20</v>
      </c>
      <c r="EK13" s="47">
        <f t="shared" si="64"/>
        <v>8</v>
      </c>
      <c r="EL13" s="47">
        <f t="shared" si="65"/>
        <v>8</v>
      </c>
      <c r="EM13" s="47">
        <f t="shared" si="66"/>
        <v>6</v>
      </c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70"/>
    </row>
    <row r="14" spans="2:172" ht="14.5" customHeight="1" thickBot="1" x14ac:dyDescent="0.4">
      <c r="B14" s="141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3"/>
      <c r="CI14" s="111"/>
      <c r="CJ14" s="45" t="s">
        <v>23</v>
      </c>
      <c r="CK14" s="4">
        <v>24.9</v>
      </c>
      <c r="CL14" s="32">
        <v>43.6</v>
      </c>
      <c r="CM14" s="67">
        <v>57.3</v>
      </c>
      <c r="CN14" s="12">
        <v>79.3</v>
      </c>
      <c r="CO14" s="9">
        <v>116.1</v>
      </c>
      <c r="CP14" s="9">
        <v>144.1</v>
      </c>
      <c r="CQ14" s="9">
        <v>201</v>
      </c>
      <c r="CR14" s="9">
        <v>255</v>
      </c>
      <c r="CS14" s="9">
        <v>327</v>
      </c>
      <c r="CT14" s="12">
        <v>416</v>
      </c>
      <c r="CU14" s="28">
        <v>500</v>
      </c>
      <c r="CV14" s="28">
        <v>582</v>
      </c>
      <c r="CW14" s="28">
        <v>670</v>
      </c>
      <c r="CX14" s="28">
        <v>760</v>
      </c>
      <c r="CY14" s="28">
        <v>832</v>
      </c>
      <c r="CZ14" s="28">
        <v>905</v>
      </c>
      <c r="DA14" s="28">
        <v>978</v>
      </c>
      <c r="DB14" s="28">
        <v>1034</v>
      </c>
      <c r="DC14" s="28">
        <v>1088</v>
      </c>
      <c r="DD14" s="28">
        <v>1124</v>
      </c>
      <c r="DE14" s="28">
        <v>1159</v>
      </c>
      <c r="DF14" s="28">
        <v>1209</v>
      </c>
      <c r="DG14" s="28">
        <v>1233</v>
      </c>
      <c r="DH14" s="28">
        <v>1243</v>
      </c>
      <c r="DI14" s="28">
        <v>1261</v>
      </c>
      <c r="DJ14" s="28">
        <v>1269</v>
      </c>
      <c r="DK14" s="28">
        <v>1276</v>
      </c>
      <c r="DL14" s="28">
        <v>1282</v>
      </c>
      <c r="DM14" s="28">
        <f t="shared" si="41"/>
        <v>18.700000000000003</v>
      </c>
      <c r="DN14" s="28">
        <f t="shared" si="41"/>
        <v>13.699999999999996</v>
      </c>
      <c r="DO14" s="28">
        <f t="shared" si="42"/>
        <v>22</v>
      </c>
      <c r="DP14" s="28">
        <f t="shared" si="43"/>
        <v>36.799999999999997</v>
      </c>
      <c r="DQ14" s="28">
        <f t="shared" si="44"/>
        <v>28</v>
      </c>
      <c r="DR14" s="28">
        <f t="shared" si="45"/>
        <v>56.900000000000006</v>
      </c>
      <c r="DS14" s="28">
        <f t="shared" si="46"/>
        <v>54</v>
      </c>
      <c r="DT14" s="28">
        <f t="shared" si="47"/>
        <v>72</v>
      </c>
      <c r="DU14" s="28">
        <f t="shared" si="48"/>
        <v>89</v>
      </c>
      <c r="DV14" s="28">
        <f t="shared" si="49"/>
        <v>84</v>
      </c>
      <c r="DW14" s="28">
        <f t="shared" si="50"/>
        <v>82</v>
      </c>
      <c r="DX14" s="28">
        <f t="shared" si="51"/>
        <v>88</v>
      </c>
      <c r="DY14" s="28">
        <f t="shared" si="52"/>
        <v>90</v>
      </c>
      <c r="DZ14" s="28">
        <f t="shared" si="53"/>
        <v>72</v>
      </c>
      <c r="EA14" s="28">
        <f t="shared" si="54"/>
        <v>73</v>
      </c>
      <c r="EB14" s="28">
        <f t="shared" si="55"/>
        <v>73</v>
      </c>
      <c r="EC14" s="28">
        <f t="shared" si="56"/>
        <v>56</v>
      </c>
      <c r="ED14" s="28">
        <f t="shared" si="57"/>
        <v>54</v>
      </c>
      <c r="EE14" s="28">
        <f t="shared" si="58"/>
        <v>36</v>
      </c>
      <c r="EF14" s="28">
        <f t="shared" si="59"/>
        <v>35</v>
      </c>
      <c r="EG14" s="28">
        <f t="shared" si="60"/>
        <v>50</v>
      </c>
      <c r="EH14" s="28">
        <f t="shared" si="61"/>
        <v>24</v>
      </c>
      <c r="EI14" s="28">
        <f t="shared" si="62"/>
        <v>10</v>
      </c>
      <c r="EJ14" s="28">
        <f t="shared" si="63"/>
        <v>18</v>
      </c>
      <c r="EK14" s="28">
        <f t="shared" si="64"/>
        <v>8</v>
      </c>
      <c r="EL14" s="28">
        <f t="shared" si="65"/>
        <v>7</v>
      </c>
      <c r="EM14" s="28">
        <f t="shared" si="66"/>
        <v>6</v>
      </c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70"/>
    </row>
    <row r="15" spans="2:172" ht="15" thickBot="1" x14ac:dyDescent="0.4">
      <c r="B15" s="42" t="s">
        <v>0</v>
      </c>
      <c r="C15" s="15">
        <v>5.0999999999999996</v>
      </c>
      <c r="D15" s="31">
        <v>17.2</v>
      </c>
      <c r="E15" s="68">
        <v>25.4</v>
      </c>
      <c r="F15" s="17">
        <v>43.1</v>
      </c>
      <c r="G15" s="16">
        <v>73.400000000000006</v>
      </c>
      <c r="H15" s="16">
        <v>95.6</v>
      </c>
      <c r="I15" s="16">
        <v>146</v>
      </c>
      <c r="J15" s="16">
        <v>189</v>
      </c>
      <c r="K15" s="17">
        <v>245</v>
      </c>
      <c r="L15" s="16">
        <v>323</v>
      </c>
      <c r="M15" s="36">
        <v>402</v>
      </c>
      <c r="N15" s="36">
        <v>480</v>
      </c>
      <c r="O15" s="36">
        <v>559</v>
      </c>
      <c r="P15" s="55">
        <v>644</v>
      </c>
      <c r="Q15" s="55">
        <v>715</v>
      </c>
      <c r="R15" s="55">
        <v>786</v>
      </c>
      <c r="S15" s="55">
        <v>854</v>
      </c>
      <c r="T15" s="55">
        <v>908</v>
      </c>
      <c r="U15" s="55">
        <v>956</v>
      </c>
      <c r="V15" s="55">
        <v>985</v>
      </c>
      <c r="W15" s="55">
        <v>1015</v>
      </c>
      <c r="X15" s="55">
        <v>1061</v>
      </c>
      <c r="Y15" s="55">
        <v>1076</v>
      </c>
      <c r="Z15" s="55">
        <v>1083</v>
      </c>
      <c r="AA15" s="55">
        <v>1097</v>
      </c>
      <c r="AB15" s="55">
        <v>1103</v>
      </c>
      <c r="AC15" s="55">
        <v>1109</v>
      </c>
      <c r="AD15" s="55">
        <v>1110</v>
      </c>
      <c r="AE15" s="35">
        <f t="shared" ref="AE15:AE16" si="89">D15-C15</f>
        <v>12.1</v>
      </c>
      <c r="AF15" s="35">
        <f t="shared" ref="AF15:AO16" si="90">E15-D15</f>
        <v>8.1999999999999993</v>
      </c>
      <c r="AG15" s="35">
        <f t="shared" si="90"/>
        <v>17.700000000000003</v>
      </c>
      <c r="AH15" s="35">
        <f t="shared" si="90"/>
        <v>30.300000000000004</v>
      </c>
      <c r="AI15" s="35">
        <f t="shared" si="90"/>
        <v>22.199999999999989</v>
      </c>
      <c r="AJ15" s="35">
        <f t="shared" si="90"/>
        <v>50.400000000000006</v>
      </c>
      <c r="AK15" s="35">
        <f t="shared" si="90"/>
        <v>43</v>
      </c>
      <c r="AL15" s="35">
        <f t="shared" si="90"/>
        <v>56</v>
      </c>
      <c r="AM15" s="35">
        <f t="shared" si="90"/>
        <v>78</v>
      </c>
      <c r="AN15" s="35">
        <f t="shared" si="90"/>
        <v>79</v>
      </c>
      <c r="AO15" s="35">
        <f t="shared" si="90"/>
        <v>78</v>
      </c>
      <c r="AP15" s="35">
        <f t="shared" ref="AP15:AY16" si="91">O15-N15</f>
        <v>79</v>
      </c>
      <c r="AQ15" s="35">
        <f t="shared" si="91"/>
        <v>85</v>
      </c>
      <c r="AR15" s="35">
        <f t="shared" si="91"/>
        <v>71</v>
      </c>
      <c r="AS15" s="35">
        <f t="shared" si="91"/>
        <v>71</v>
      </c>
      <c r="AT15" s="35">
        <f t="shared" si="91"/>
        <v>68</v>
      </c>
      <c r="AU15" s="35">
        <f t="shared" si="91"/>
        <v>54</v>
      </c>
      <c r="AV15" s="35">
        <f t="shared" si="91"/>
        <v>48</v>
      </c>
      <c r="AW15" s="35">
        <f t="shared" si="91"/>
        <v>29</v>
      </c>
      <c r="AX15" s="35">
        <f t="shared" si="91"/>
        <v>30</v>
      </c>
      <c r="AY15" s="35">
        <f t="shared" si="91"/>
        <v>46</v>
      </c>
      <c r="AZ15" s="35">
        <f t="shared" ref="AZ15:BE16" si="92">Y15-X15</f>
        <v>15</v>
      </c>
      <c r="BA15" s="35">
        <f t="shared" si="92"/>
        <v>7</v>
      </c>
      <c r="BB15" s="35">
        <f t="shared" si="92"/>
        <v>14</v>
      </c>
      <c r="BC15" s="35">
        <f t="shared" si="92"/>
        <v>6</v>
      </c>
      <c r="BD15" s="35">
        <f t="shared" si="92"/>
        <v>6</v>
      </c>
      <c r="BE15" s="35">
        <f t="shared" si="92"/>
        <v>1</v>
      </c>
      <c r="BF15" s="138">
        <f t="shared" ref="BF15:CG15" si="93">AVERAGE(C15:C16)</f>
        <v>9.4499999999999993</v>
      </c>
      <c r="BG15" s="144">
        <f t="shared" si="93"/>
        <v>22.6</v>
      </c>
      <c r="BH15" s="138">
        <f t="shared" si="93"/>
        <v>30.25</v>
      </c>
      <c r="BI15" s="138">
        <f t="shared" si="93"/>
        <v>47.400000000000006</v>
      </c>
      <c r="BJ15" s="138">
        <f t="shared" si="93"/>
        <v>76.650000000000006</v>
      </c>
      <c r="BK15" s="138">
        <f t="shared" si="93"/>
        <v>97.949999999999989</v>
      </c>
      <c r="BL15" s="138">
        <f t="shared" si="93"/>
        <v>147.5</v>
      </c>
      <c r="BM15" s="144">
        <f t="shared" si="93"/>
        <v>190</v>
      </c>
      <c r="BN15" s="144">
        <f t="shared" si="93"/>
        <v>244</v>
      </c>
      <c r="BO15" s="144">
        <f>AVERAGE(L15:L16)</f>
        <v>321</v>
      </c>
      <c r="BP15" s="144">
        <f>AVERAGE(M15:M16)</f>
        <v>398.5</v>
      </c>
      <c r="BQ15" s="144">
        <f t="shared" si="93"/>
        <v>477.5</v>
      </c>
      <c r="BR15" s="144">
        <f t="shared" si="93"/>
        <v>557</v>
      </c>
      <c r="BS15" s="144">
        <f t="shared" si="93"/>
        <v>642.5</v>
      </c>
      <c r="BT15" s="144">
        <f t="shared" si="93"/>
        <v>712</v>
      </c>
      <c r="BU15" s="144">
        <f t="shared" si="93"/>
        <v>780</v>
      </c>
      <c r="BV15" s="144">
        <f t="shared" si="93"/>
        <v>846</v>
      </c>
      <c r="BW15" s="144">
        <f t="shared" si="93"/>
        <v>901</v>
      </c>
      <c r="BX15" s="144">
        <f t="shared" si="93"/>
        <v>950.5</v>
      </c>
      <c r="BY15" s="144">
        <f t="shared" si="93"/>
        <v>978</v>
      </c>
      <c r="BZ15" s="144">
        <f t="shared" si="93"/>
        <v>1007</v>
      </c>
      <c r="CA15" s="144">
        <f t="shared" si="93"/>
        <v>1053.5</v>
      </c>
      <c r="CB15" s="144">
        <f t="shared" si="93"/>
        <v>1069.5</v>
      </c>
      <c r="CC15" s="144">
        <f t="shared" si="93"/>
        <v>1077</v>
      </c>
      <c r="CD15" s="144">
        <f t="shared" si="93"/>
        <v>1092.5</v>
      </c>
      <c r="CE15" s="144">
        <f t="shared" si="93"/>
        <v>1098.5</v>
      </c>
      <c r="CF15" s="144">
        <f t="shared" si="93"/>
        <v>1104</v>
      </c>
      <c r="CG15" s="146">
        <f t="shared" si="93"/>
        <v>1107.5</v>
      </c>
      <c r="CJ15" s="141" t="s">
        <v>54</v>
      </c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3"/>
    </row>
    <row r="16" spans="2:172" ht="15" thickBot="1" x14ac:dyDescent="0.4">
      <c r="B16" s="29" t="s">
        <v>42</v>
      </c>
      <c r="C16" s="4">
        <v>13.8</v>
      </c>
      <c r="D16" s="32">
        <v>28</v>
      </c>
      <c r="E16" s="9">
        <v>35.1</v>
      </c>
      <c r="F16" s="12">
        <v>51.7</v>
      </c>
      <c r="G16" s="9">
        <v>79.900000000000006</v>
      </c>
      <c r="H16" s="9">
        <v>100.3</v>
      </c>
      <c r="I16" s="9">
        <v>149</v>
      </c>
      <c r="J16" s="9">
        <v>191</v>
      </c>
      <c r="K16" s="12">
        <v>243</v>
      </c>
      <c r="L16" s="9">
        <v>319</v>
      </c>
      <c r="M16" s="28">
        <v>395</v>
      </c>
      <c r="N16" s="28">
        <v>475</v>
      </c>
      <c r="O16" s="28">
        <v>555</v>
      </c>
      <c r="P16" s="56">
        <v>641</v>
      </c>
      <c r="Q16" s="56">
        <v>709</v>
      </c>
      <c r="R16" s="56">
        <v>774</v>
      </c>
      <c r="S16" s="56">
        <v>838</v>
      </c>
      <c r="T16" s="56">
        <v>894</v>
      </c>
      <c r="U16" s="56">
        <v>945</v>
      </c>
      <c r="V16" s="56">
        <v>971</v>
      </c>
      <c r="W16" s="56">
        <v>999</v>
      </c>
      <c r="X16" s="56">
        <v>1046</v>
      </c>
      <c r="Y16" s="56">
        <v>1063</v>
      </c>
      <c r="Z16" s="56">
        <v>1071</v>
      </c>
      <c r="AA16" s="56">
        <v>1088</v>
      </c>
      <c r="AB16" s="56">
        <v>1094</v>
      </c>
      <c r="AC16" s="56">
        <v>1099</v>
      </c>
      <c r="AD16" s="56">
        <v>1105</v>
      </c>
      <c r="AE16" s="66">
        <f t="shared" si="89"/>
        <v>14.2</v>
      </c>
      <c r="AF16" s="66">
        <f t="shared" si="90"/>
        <v>7.1000000000000014</v>
      </c>
      <c r="AG16" s="66">
        <f t="shared" si="90"/>
        <v>16.600000000000001</v>
      </c>
      <c r="AH16" s="66">
        <f t="shared" si="90"/>
        <v>28.200000000000003</v>
      </c>
      <c r="AI16" s="66">
        <f t="shared" si="90"/>
        <v>20.399999999999991</v>
      </c>
      <c r="AJ16" s="66">
        <f t="shared" si="90"/>
        <v>48.7</v>
      </c>
      <c r="AK16" s="66">
        <f t="shared" si="90"/>
        <v>42</v>
      </c>
      <c r="AL16" s="66">
        <f t="shared" si="90"/>
        <v>52</v>
      </c>
      <c r="AM16" s="66">
        <f t="shared" si="90"/>
        <v>76</v>
      </c>
      <c r="AN16" s="66">
        <f t="shared" si="90"/>
        <v>76</v>
      </c>
      <c r="AO16" s="66">
        <f t="shared" si="90"/>
        <v>80</v>
      </c>
      <c r="AP16" s="66">
        <f t="shared" si="91"/>
        <v>80</v>
      </c>
      <c r="AQ16" s="66">
        <f t="shared" si="91"/>
        <v>86</v>
      </c>
      <c r="AR16" s="66">
        <f t="shared" si="91"/>
        <v>68</v>
      </c>
      <c r="AS16" s="66">
        <f t="shared" si="91"/>
        <v>65</v>
      </c>
      <c r="AT16" s="66">
        <f t="shared" si="91"/>
        <v>64</v>
      </c>
      <c r="AU16" s="66">
        <f t="shared" si="91"/>
        <v>56</v>
      </c>
      <c r="AV16" s="66">
        <f t="shared" si="91"/>
        <v>51</v>
      </c>
      <c r="AW16" s="66">
        <f t="shared" si="91"/>
        <v>26</v>
      </c>
      <c r="AX16" s="66">
        <f t="shared" si="91"/>
        <v>28</v>
      </c>
      <c r="AY16" s="66">
        <f t="shared" si="91"/>
        <v>47</v>
      </c>
      <c r="AZ16" s="66">
        <f t="shared" si="92"/>
        <v>17</v>
      </c>
      <c r="BA16" s="66">
        <f t="shared" si="92"/>
        <v>8</v>
      </c>
      <c r="BB16" s="66">
        <f t="shared" si="92"/>
        <v>17</v>
      </c>
      <c r="BC16" s="66">
        <f t="shared" si="92"/>
        <v>6</v>
      </c>
      <c r="BD16" s="66">
        <f t="shared" si="92"/>
        <v>5</v>
      </c>
      <c r="BE16" s="66">
        <f t="shared" si="92"/>
        <v>6</v>
      </c>
      <c r="BF16" s="140"/>
      <c r="BG16" s="145"/>
      <c r="BH16" s="140"/>
      <c r="BI16" s="140"/>
      <c r="BJ16" s="140"/>
      <c r="BK16" s="140"/>
      <c r="BL16" s="140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7"/>
      <c r="CJ16" s="40" t="s">
        <v>24</v>
      </c>
      <c r="CK16" s="15">
        <v>33</v>
      </c>
      <c r="CL16" s="52">
        <v>50.2</v>
      </c>
      <c r="CM16" s="16">
        <v>63.3</v>
      </c>
      <c r="CN16" s="17">
        <v>84.7</v>
      </c>
      <c r="CO16" s="16">
        <v>119.4</v>
      </c>
      <c r="CP16" s="16">
        <v>148.19999999999999</v>
      </c>
      <c r="CQ16" s="16">
        <v>205</v>
      </c>
      <c r="CR16" s="16">
        <v>258</v>
      </c>
      <c r="CS16" s="16">
        <v>329</v>
      </c>
      <c r="CT16" s="17">
        <v>418</v>
      </c>
      <c r="CU16" s="36">
        <v>510</v>
      </c>
      <c r="CV16" s="36">
        <v>600</v>
      </c>
      <c r="CW16" s="36">
        <v>693</v>
      </c>
      <c r="CX16" s="36">
        <v>793</v>
      </c>
      <c r="CY16" s="36">
        <v>876</v>
      </c>
      <c r="CZ16" s="36">
        <v>952</v>
      </c>
      <c r="DA16" s="36">
        <v>1030</v>
      </c>
      <c r="DB16" s="36">
        <v>1092</v>
      </c>
      <c r="DC16" s="36">
        <v>1149</v>
      </c>
      <c r="DD16" s="36">
        <v>1189</v>
      </c>
      <c r="DE16" s="36">
        <v>1231</v>
      </c>
      <c r="DF16" s="36">
        <v>1289</v>
      </c>
      <c r="DG16" s="36">
        <v>1324</v>
      </c>
      <c r="DH16" s="36">
        <v>1340</v>
      </c>
      <c r="DI16" s="36">
        <v>1357</v>
      </c>
      <c r="DJ16" s="36">
        <v>1365</v>
      </c>
      <c r="DK16" s="36">
        <v>1378</v>
      </c>
      <c r="DL16" s="36">
        <v>1388</v>
      </c>
      <c r="DM16" s="53">
        <f t="shared" ref="DM16:DT22" si="94">CL16-CK16</f>
        <v>17.200000000000003</v>
      </c>
      <c r="DN16" s="53">
        <f t="shared" si="94"/>
        <v>13.099999999999994</v>
      </c>
      <c r="DO16" s="53">
        <f t="shared" si="94"/>
        <v>21.400000000000006</v>
      </c>
      <c r="DP16" s="53">
        <f t="shared" si="94"/>
        <v>34.700000000000003</v>
      </c>
      <c r="DQ16" s="53">
        <f t="shared" si="94"/>
        <v>28.799999999999983</v>
      </c>
      <c r="DR16" s="53">
        <f t="shared" si="94"/>
        <v>56.800000000000011</v>
      </c>
      <c r="DS16" s="53">
        <f t="shared" si="94"/>
        <v>53</v>
      </c>
      <c r="DT16" s="53">
        <f t="shared" si="94"/>
        <v>71</v>
      </c>
      <c r="DU16" s="53">
        <f t="shared" ref="DU16:DU22" si="95">CT16-CS16</f>
        <v>89</v>
      </c>
      <c r="DV16" s="18">
        <f t="shared" ref="DV16:DV22" si="96">CU16-CT16</f>
        <v>92</v>
      </c>
      <c r="DW16" s="18">
        <f t="shared" ref="DW16:DW22" si="97">CV16-CU16</f>
        <v>90</v>
      </c>
      <c r="DX16" s="18">
        <f t="shared" ref="DX16:DX22" si="98">CW16-CV16</f>
        <v>93</v>
      </c>
      <c r="DY16" s="18">
        <f t="shared" ref="DY16:DY22" si="99">CX16-CW16</f>
        <v>100</v>
      </c>
      <c r="DZ16" s="18">
        <f t="shared" ref="DZ16:DZ22" si="100">CY16-CX16</f>
        <v>83</v>
      </c>
      <c r="EA16" s="18">
        <f t="shared" ref="EA16:EA22" si="101">CZ16-CY16</f>
        <v>76</v>
      </c>
      <c r="EB16" s="18">
        <f t="shared" ref="EB16:EB22" si="102">DA16-CZ16</f>
        <v>78</v>
      </c>
      <c r="EC16" s="18">
        <f t="shared" ref="EC16:EC22" si="103">DB16-DA16</f>
        <v>62</v>
      </c>
      <c r="ED16" s="18">
        <f t="shared" ref="ED16:ED22" si="104">DC16-DB16</f>
        <v>57</v>
      </c>
      <c r="EE16" s="18">
        <f t="shared" ref="EE16:EE22" si="105">DD16-DC16</f>
        <v>40</v>
      </c>
      <c r="EF16" s="18">
        <f t="shared" ref="EF16:EF22" si="106">DE16-DD16</f>
        <v>42</v>
      </c>
      <c r="EG16" s="18">
        <f t="shared" ref="EG16:EG22" si="107">DF16-DE16</f>
        <v>58</v>
      </c>
      <c r="EH16" s="18">
        <f t="shared" ref="EH16:EH22" si="108">DG16-DF16</f>
        <v>35</v>
      </c>
      <c r="EI16" s="18">
        <f t="shared" ref="EI16:EI22" si="109">DH16-DG16</f>
        <v>16</v>
      </c>
      <c r="EJ16" s="18">
        <f t="shared" ref="EJ16:EJ22" si="110">DI16-DH16</f>
        <v>17</v>
      </c>
      <c r="EK16" s="18">
        <f t="shared" ref="EK16:EK22" si="111">DJ16-DI16</f>
        <v>8</v>
      </c>
      <c r="EL16" s="18">
        <f t="shared" ref="EL16:EL22" si="112">DK16-DJ16</f>
        <v>13</v>
      </c>
      <c r="EM16" s="18">
        <f t="shared" ref="EM16:EM22" si="113">DL16-DK16</f>
        <v>10</v>
      </c>
      <c r="EN16" s="136">
        <f>AVERAGE(CK16:CK22)</f>
        <v>22.242857142857144</v>
      </c>
      <c r="EO16" s="136">
        <f t="shared" ref="EO16:FB16" si="114">AVERAGE(CL16:CL22)</f>
        <v>38.371428571428574</v>
      </c>
      <c r="EP16" s="136">
        <f t="shared" si="114"/>
        <v>50.614285714285707</v>
      </c>
      <c r="EQ16" s="136">
        <f t="shared" si="114"/>
        <v>74.314285714285717</v>
      </c>
      <c r="ER16" s="136">
        <f t="shared" si="114"/>
        <v>105.21428571428571</v>
      </c>
      <c r="ES16" s="136">
        <f t="shared" si="114"/>
        <v>130.81428571428572</v>
      </c>
      <c r="ET16" s="136">
        <f t="shared" si="114"/>
        <v>182.57142857142858</v>
      </c>
      <c r="EU16" s="136">
        <f t="shared" si="114"/>
        <v>231.85714285714286</v>
      </c>
      <c r="EV16" s="136">
        <f t="shared" si="114"/>
        <v>300</v>
      </c>
      <c r="EW16" s="136">
        <f t="shared" si="114"/>
        <v>385.85714285714283</v>
      </c>
      <c r="EX16" s="136">
        <f>AVERAGE(CU16:CU22)</f>
        <v>474.14285714285717</v>
      </c>
      <c r="EY16" s="136">
        <f t="shared" si="114"/>
        <v>559.85714285714289</v>
      </c>
      <c r="EZ16" s="136">
        <f t="shared" si="114"/>
        <v>651.28571428571433</v>
      </c>
      <c r="FA16" s="136">
        <f t="shared" si="114"/>
        <v>741.71428571428567</v>
      </c>
      <c r="FB16" s="136">
        <f t="shared" si="114"/>
        <v>816.57142857142856</v>
      </c>
      <c r="FC16" s="136">
        <f t="shared" ref="FC16" si="115">AVERAGE(CZ16:CZ22)</f>
        <v>889.85714285714289</v>
      </c>
      <c r="FD16" s="136">
        <f t="shared" ref="FD16" si="116">AVERAGE(DA16:DA22)</f>
        <v>964.71428571428567</v>
      </c>
      <c r="FE16" s="136">
        <f t="shared" ref="FE16" si="117">AVERAGE(DB16:DB22)</f>
        <v>1020.7142857142857</v>
      </c>
      <c r="FF16" s="136">
        <f t="shared" ref="FF16" si="118">AVERAGE(DC16:DC22)</f>
        <v>1074</v>
      </c>
      <c r="FG16" s="136">
        <f t="shared" ref="FG16" si="119">AVERAGE(DD16:DD22)</f>
        <v>1112.5714285714287</v>
      </c>
      <c r="FH16" s="136">
        <f t="shared" ref="FH16" si="120">AVERAGE(DE16:DE22)</f>
        <v>1151.8571428571429</v>
      </c>
      <c r="FI16" s="136">
        <f t="shared" ref="FI16" si="121">AVERAGE(DF16:DF22)</f>
        <v>1203.5714285714287</v>
      </c>
      <c r="FJ16" s="136">
        <f t="shared" ref="FJ16" si="122">AVERAGE(DG16:DG22)</f>
        <v>1233.4285714285713</v>
      </c>
      <c r="FK16" s="136">
        <f t="shared" ref="FK16" si="123">AVERAGE(DH16:DH22)</f>
        <v>1245.4285714285713</v>
      </c>
      <c r="FL16" s="136">
        <f t="shared" ref="FL16" si="124">AVERAGE(DI16:DI22)</f>
        <v>1263.1428571428571</v>
      </c>
      <c r="FM16" s="136">
        <f t="shared" ref="FM16" si="125">AVERAGE(DJ16:DJ22)</f>
        <v>1270.7142857142858</v>
      </c>
      <c r="FN16" s="136">
        <f t="shared" ref="FN16" si="126">AVERAGE(DK16:DK22)</f>
        <v>1278.8571428571429</v>
      </c>
      <c r="FO16" s="136">
        <f t="shared" ref="FO16" si="127">AVERAGE(DL16:DL22)</f>
        <v>1286.8571428571429</v>
      </c>
      <c r="FP16" s="70"/>
    </row>
    <row r="17" spans="2:172" ht="14.5" customHeight="1" thickBot="1" x14ac:dyDescent="0.4">
      <c r="B17" s="141" t="s">
        <v>1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3"/>
      <c r="CI17" s="111"/>
      <c r="CJ17" s="45" t="s">
        <v>25</v>
      </c>
      <c r="CK17" s="3">
        <v>26.3</v>
      </c>
      <c r="CL17" s="25">
        <v>42.6</v>
      </c>
      <c r="CM17" s="7">
        <v>54.7</v>
      </c>
      <c r="CN17" s="10">
        <v>80.8</v>
      </c>
      <c r="CO17" s="7">
        <v>110.1</v>
      </c>
      <c r="CP17" s="7">
        <v>137.9</v>
      </c>
      <c r="CQ17" s="7">
        <v>189</v>
      </c>
      <c r="CR17" s="7">
        <v>240</v>
      </c>
      <c r="CS17" s="7">
        <v>311</v>
      </c>
      <c r="CT17" s="10">
        <v>396</v>
      </c>
      <c r="CU17" s="6">
        <v>481</v>
      </c>
      <c r="CV17" s="6">
        <v>568</v>
      </c>
      <c r="CW17" s="6">
        <v>664</v>
      </c>
      <c r="CX17" s="6">
        <v>757</v>
      </c>
      <c r="CY17" s="6">
        <v>834</v>
      </c>
      <c r="CZ17" s="6">
        <v>909</v>
      </c>
      <c r="DA17" s="6">
        <v>986</v>
      </c>
      <c r="DB17" s="6">
        <v>1042</v>
      </c>
      <c r="DC17" s="6">
        <v>1097</v>
      </c>
      <c r="DD17" s="6">
        <v>1139</v>
      </c>
      <c r="DE17" s="6">
        <v>1180</v>
      </c>
      <c r="DF17" s="6">
        <v>1234</v>
      </c>
      <c r="DG17" s="6">
        <v>1266</v>
      </c>
      <c r="DH17" s="6">
        <v>1279</v>
      </c>
      <c r="DI17" s="6">
        <v>1298</v>
      </c>
      <c r="DJ17" s="6">
        <v>1305</v>
      </c>
      <c r="DK17" s="6">
        <v>1315</v>
      </c>
      <c r="DL17" s="6">
        <v>1325</v>
      </c>
      <c r="DM17" s="46">
        <f t="shared" si="94"/>
        <v>16.3</v>
      </c>
      <c r="DN17" s="46">
        <f t="shared" si="94"/>
        <v>12.100000000000001</v>
      </c>
      <c r="DO17" s="46">
        <f t="shared" si="94"/>
        <v>26.099999999999994</v>
      </c>
      <c r="DP17" s="46">
        <f t="shared" si="94"/>
        <v>29.299999999999997</v>
      </c>
      <c r="DQ17" s="46">
        <f t="shared" si="94"/>
        <v>27.800000000000011</v>
      </c>
      <c r="DR17" s="46">
        <f t="shared" si="94"/>
        <v>51.099999999999994</v>
      </c>
      <c r="DS17" s="46">
        <f t="shared" si="94"/>
        <v>51</v>
      </c>
      <c r="DT17" s="46">
        <f t="shared" si="94"/>
        <v>71</v>
      </c>
      <c r="DU17" s="46">
        <f t="shared" si="95"/>
        <v>85</v>
      </c>
      <c r="DV17" s="47">
        <f t="shared" si="96"/>
        <v>85</v>
      </c>
      <c r="DW17" s="47">
        <f t="shared" si="97"/>
        <v>87</v>
      </c>
      <c r="DX17" s="47">
        <f t="shared" si="98"/>
        <v>96</v>
      </c>
      <c r="DY17" s="47">
        <f t="shared" si="99"/>
        <v>93</v>
      </c>
      <c r="DZ17" s="47">
        <f t="shared" si="100"/>
        <v>77</v>
      </c>
      <c r="EA17" s="47">
        <f t="shared" si="101"/>
        <v>75</v>
      </c>
      <c r="EB17" s="47">
        <f t="shared" si="102"/>
        <v>77</v>
      </c>
      <c r="EC17" s="47">
        <f t="shared" si="103"/>
        <v>56</v>
      </c>
      <c r="ED17" s="47">
        <f t="shared" si="104"/>
        <v>55</v>
      </c>
      <c r="EE17" s="47">
        <f t="shared" si="105"/>
        <v>42</v>
      </c>
      <c r="EF17" s="47">
        <f t="shared" si="106"/>
        <v>41</v>
      </c>
      <c r="EG17" s="47">
        <f t="shared" si="107"/>
        <v>54</v>
      </c>
      <c r="EH17" s="47">
        <f t="shared" si="108"/>
        <v>32</v>
      </c>
      <c r="EI17" s="47">
        <f t="shared" si="109"/>
        <v>13</v>
      </c>
      <c r="EJ17" s="47">
        <f t="shared" si="110"/>
        <v>19</v>
      </c>
      <c r="EK17" s="47">
        <f t="shared" si="111"/>
        <v>7</v>
      </c>
      <c r="EL17" s="47">
        <f t="shared" si="112"/>
        <v>10</v>
      </c>
      <c r="EM17" s="47">
        <f t="shared" si="113"/>
        <v>10</v>
      </c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70"/>
    </row>
    <row r="18" spans="2:172" x14ac:dyDescent="0.35">
      <c r="B18" s="14" t="s">
        <v>2</v>
      </c>
      <c r="C18" s="15">
        <v>3</v>
      </c>
      <c r="D18" s="31">
        <v>13.6</v>
      </c>
      <c r="E18" s="16">
        <v>16.3</v>
      </c>
      <c r="F18" s="17">
        <v>22.8</v>
      </c>
      <c r="G18" s="16">
        <v>47.7</v>
      </c>
      <c r="H18" s="16">
        <v>65.7</v>
      </c>
      <c r="I18" s="16">
        <v>105</v>
      </c>
      <c r="J18" s="16">
        <v>141</v>
      </c>
      <c r="K18" s="17">
        <v>186</v>
      </c>
      <c r="L18" s="16">
        <v>251</v>
      </c>
      <c r="M18" s="36">
        <v>318</v>
      </c>
      <c r="N18" s="36">
        <v>386</v>
      </c>
      <c r="O18" s="36">
        <v>453</v>
      </c>
      <c r="P18" s="55">
        <v>537</v>
      </c>
      <c r="Q18" s="55">
        <v>604</v>
      </c>
      <c r="R18" s="55">
        <v>666</v>
      </c>
      <c r="S18" s="55">
        <v>722</v>
      </c>
      <c r="T18" s="55">
        <v>768</v>
      </c>
      <c r="U18" s="55">
        <v>815</v>
      </c>
      <c r="V18" s="55">
        <v>837</v>
      </c>
      <c r="W18" s="55">
        <v>855</v>
      </c>
      <c r="X18" s="55">
        <v>895</v>
      </c>
      <c r="Y18" s="55">
        <v>906</v>
      </c>
      <c r="Z18" s="55">
        <v>911</v>
      </c>
      <c r="AA18" s="55">
        <v>919</v>
      </c>
      <c r="AB18" s="55">
        <v>924</v>
      </c>
      <c r="AC18" s="55">
        <v>925</v>
      </c>
      <c r="AD18" s="55">
        <v>926</v>
      </c>
      <c r="AE18" s="35">
        <f t="shared" ref="AE18:AE19" si="128">D18-C18</f>
        <v>10.6</v>
      </c>
      <c r="AF18" s="35">
        <f t="shared" ref="AF18:AO19" si="129">E18-D18</f>
        <v>2.7000000000000011</v>
      </c>
      <c r="AG18" s="35">
        <f t="shared" si="129"/>
        <v>6.5</v>
      </c>
      <c r="AH18" s="35">
        <f t="shared" si="129"/>
        <v>24.900000000000002</v>
      </c>
      <c r="AI18" s="35">
        <f t="shared" si="129"/>
        <v>18</v>
      </c>
      <c r="AJ18" s="35">
        <f t="shared" si="129"/>
        <v>39.299999999999997</v>
      </c>
      <c r="AK18" s="35">
        <f t="shared" si="129"/>
        <v>36</v>
      </c>
      <c r="AL18" s="35">
        <f t="shared" si="129"/>
        <v>45</v>
      </c>
      <c r="AM18" s="35">
        <f t="shared" si="129"/>
        <v>65</v>
      </c>
      <c r="AN18" s="35">
        <f t="shared" si="129"/>
        <v>67</v>
      </c>
      <c r="AO18" s="35">
        <f t="shared" si="129"/>
        <v>68</v>
      </c>
      <c r="AP18" s="35">
        <f t="shared" ref="AP18:AY19" si="130">O18-N18</f>
        <v>67</v>
      </c>
      <c r="AQ18" s="35">
        <f t="shared" si="130"/>
        <v>84</v>
      </c>
      <c r="AR18" s="35">
        <f t="shared" si="130"/>
        <v>67</v>
      </c>
      <c r="AS18" s="35">
        <f t="shared" si="130"/>
        <v>62</v>
      </c>
      <c r="AT18" s="35">
        <f t="shared" si="130"/>
        <v>56</v>
      </c>
      <c r="AU18" s="35">
        <f t="shared" si="130"/>
        <v>46</v>
      </c>
      <c r="AV18" s="35">
        <f t="shared" si="130"/>
        <v>47</v>
      </c>
      <c r="AW18" s="35">
        <f t="shared" si="130"/>
        <v>22</v>
      </c>
      <c r="AX18" s="35">
        <f t="shared" si="130"/>
        <v>18</v>
      </c>
      <c r="AY18" s="35">
        <f t="shared" si="130"/>
        <v>40</v>
      </c>
      <c r="AZ18" s="35">
        <f t="shared" ref="AZ18:BE19" si="131">Y18-X18</f>
        <v>11</v>
      </c>
      <c r="BA18" s="35">
        <f t="shared" si="131"/>
        <v>5</v>
      </c>
      <c r="BB18" s="35">
        <f t="shared" si="131"/>
        <v>8</v>
      </c>
      <c r="BC18" s="35">
        <f t="shared" si="131"/>
        <v>5</v>
      </c>
      <c r="BD18" s="35">
        <f t="shared" si="131"/>
        <v>1</v>
      </c>
      <c r="BE18" s="35">
        <f t="shared" si="131"/>
        <v>1</v>
      </c>
      <c r="BF18" s="138">
        <f t="shared" ref="BF18:BN18" si="132">AVERAGE(C17:C19)</f>
        <v>3.7</v>
      </c>
      <c r="BG18" s="138">
        <f t="shared" si="132"/>
        <v>15.3</v>
      </c>
      <c r="BH18" s="138">
        <f t="shared" si="132"/>
        <v>18.950000000000003</v>
      </c>
      <c r="BI18" s="144">
        <f t="shared" si="132"/>
        <v>27.1</v>
      </c>
      <c r="BJ18" s="138">
        <f t="shared" si="132"/>
        <v>53.650000000000006</v>
      </c>
      <c r="BK18" s="138">
        <f t="shared" si="132"/>
        <v>73.2</v>
      </c>
      <c r="BL18" s="138">
        <f t="shared" si="132"/>
        <v>114.5</v>
      </c>
      <c r="BM18" s="138">
        <f t="shared" si="132"/>
        <v>153.5</v>
      </c>
      <c r="BN18" s="138">
        <f t="shared" si="132"/>
        <v>203</v>
      </c>
      <c r="BO18" s="138">
        <f>AVERAGE(L18:L19)</f>
        <v>271</v>
      </c>
      <c r="BP18" s="138">
        <f>AVERAGE(M18:M19)</f>
        <v>344.5</v>
      </c>
      <c r="BQ18" s="138">
        <f t="shared" ref="BQ18:CG18" si="133">AVERAGE(N18:N19)</f>
        <v>417</v>
      </c>
      <c r="BR18" s="138">
        <f t="shared" si="133"/>
        <v>491</v>
      </c>
      <c r="BS18" s="138">
        <f t="shared" si="133"/>
        <v>576.5</v>
      </c>
      <c r="BT18" s="138">
        <f t="shared" si="133"/>
        <v>646.5</v>
      </c>
      <c r="BU18" s="138">
        <f t="shared" si="133"/>
        <v>710.5</v>
      </c>
      <c r="BV18" s="138">
        <f t="shared" si="133"/>
        <v>772</v>
      </c>
      <c r="BW18" s="138">
        <f t="shared" si="133"/>
        <v>823</v>
      </c>
      <c r="BX18" s="138">
        <f t="shared" si="133"/>
        <v>871</v>
      </c>
      <c r="BY18" s="138">
        <f t="shared" si="133"/>
        <v>896</v>
      </c>
      <c r="BZ18" s="138">
        <f t="shared" si="133"/>
        <v>918</v>
      </c>
      <c r="CA18" s="138">
        <f t="shared" si="133"/>
        <v>959</v>
      </c>
      <c r="CB18" s="138">
        <f t="shared" si="133"/>
        <v>970.5</v>
      </c>
      <c r="CC18" s="138">
        <f t="shared" si="133"/>
        <v>976</v>
      </c>
      <c r="CD18" s="138">
        <f t="shared" si="133"/>
        <v>985.5</v>
      </c>
      <c r="CE18" s="138">
        <f t="shared" si="133"/>
        <v>989</v>
      </c>
      <c r="CF18" s="138">
        <f t="shared" si="133"/>
        <v>990.5</v>
      </c>
      <c r="CG18" s="138">
        <f t="shared" si="133"/>
        <v>992</v>
      </c>
      <c r="CH18" s="70"/>
      <c r="CJ18" s="45" t="s">
        <v>26</v>
      </c>
      <c r="CK18" s="3">
        <v>27.9</v>
      </c>
      <c r="CL18" s="25">
        <v>46.4</v>
      </c>
      <c r="CM18" s="7">
        <v>60</v>
      </c>
      <c r="CN18" s="10">
        <v>88.8</v>
      </c>
      <c r="CO18" s="7">
        <v>120.1</v>
      </c>
      <c r="CP18" s="7">
        <v>149.30000000000001</v>
      </c>
      <c r="CQ18" s="7">
        <v>205</v>
      </c>
      <c r="CR18" s="7">
        <v>260</v>
      </c>
      <c r="CS18" s="7">
        <v>330</v>
      </c>
      <c r="CT18" s="10">
        <v>421</v>
      </c>
      <c r="CU18" s="6">
        <v>512</v>
      </c>
      <c r="CV18" s="6">
        <v>596</v>
      </c>
      <c r="CW18" s="6">
        <v>687</v>
      </c>
      <c r="CX18" s="6">
        <v>778</v>
      </c>
      <c r="CY18" s="6">
        <v>852</v>
      </c>
      <c r="CZ18" s="6">
        <v>925</v>
      </c>
      <c r="DA18" s="6">
        <v>1001</v>
      </c>
      <c r="DB18" s="6">
        <v>1059</v>
      </c>
      <c r="DC18" s="6">
        <v>1117</v>
      </c>
      <c r="DD18" s="6">
        <v>1159</v>
      </c>
      <c r="DE18" s="6">
        <v>1199</v>
      </c>
      <c r="DF18" s="6">
        <v>1249</v>
      </c>
      <c r="DG18" s="6">
        <v>1279</v>
      </c>
      <c r="DH18" s="6">
        <v>1291</v>
      </c>
      <c r="DI18" s="6">
        <v>1312</v>
      </c>
      <c r="DJ18" s="6">
        <v>1320</v>
      </c>
      <c r="DK18" s="6">
        <v>1330</v>
      </c>
      <c r="DL18" s="6">
        <v>1341</v>
      </c>
      <c r="DM18" s="46">
        <f t="shared" si="94"/>
        <v>18.5</v>
      </c>
      <c r="DN18" s="46">
        <f t="shared" si="94"/>
        <v>13.600000000000001</v>
      </c>
      <c r="DO18" s="46">
        <f t="shared" si="94"/>
        <v>28.799999999999997</v>
      </c>
      <c r="DP18" s="46">
        <f t="shared" si="94"/>
        <v>31.299999999999997</v>
      </c>
      <c r="DQ18" s="46">
        <f t="shared" si="94"/>
        <v>29.200000000000017</v>
      </c>
      <c r="DR18" s="46">
        <f t="shared" si="94"/>
        <v>55.699999999999989</v>
      </c>
      <c r="DS18" s="46">
        <f t="shared" si="94"/>
        <v>55</v>
      </c>
      <c r="DT18" s="46">
        <f t="shared" si="94"/>
        <v>70</v>
      </c>
      <c r="DU18" s="46">
        <f t="shared" si="95"/>
        <v>91</v>
      </c>
      <c r="DV18" s="47">
        <f t="shared" si="96"/>
        <v>91</v>
      </c>
      <c r="DW18" s="47">
        <f t="shared" si="97"/>
        <v>84</v>
      </c>
      <c r="DX18" s="47">
        <f t="shared" si="98"/>
        <v>91</v>
      </c>
      <c r="DY18" s="47">
        <f t="shared" si="99"/>
        <v>91</v>
      </c>
      <c r="DZ18" s="47">
        <f t="shared" si="100"/>
        <v>74</v>
      </c>
      <c r="EA18" s="47">
        <f t="shared" si="101"/>
        <v>73</v>
      </c>
      <c r="EB18" s="47">
        <f t="shared" si="102"/>
        <v>76</v>
      </c>
      <c r="EC18" s="47">
        <f t="shared" si="103"/>
        <v>58</v>
      </c>
      <c r="ED18" s="47">
        <f t="shared" si="104"/>
        <v>58</v>
      </c>
      <c r="EE18" s="47">
        <f t="shared" si="105"/>
        <v>42</v>
      </c>
      <c r="EF18" s="47">
        <f t="shared" si="106"/>
        <v>40</v>
      </c>
      <c r="EG18" s="47">
        <f t="shared" si="107"/>
        <v>50</v>
      </c>
      <c r="EH18" s="47">
        <f t="shared" si="108"/>
        <v>30</v>
      </c>
      <c r="EI18" s="47">
        <f t="shared" si="109"/>
        <v>12</v>
      </c>
      <c r="EJ18" s="47">
        <f t="shared" si="110"/>
        <v>21</v>
      </c>
      <c r="EK18" s="47">
        <f t="shared" si="111"/>
        <v>8</v>
      </c>
      <c r="EL18" s="47">
        <f t="shared" si="112"/>
        <v>10</v>
      </c>
      <c r="EM18" s="47">
        <f t="shared" si="113"/>
        <v>11</v>
      </c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70"/>
    </row>
    <row r="19" spans="2:172" ht="15" thickBot="1" x14ac:dyDescent="0.4">
      <c r="B19" s="41" t="s">
        <v>62</v>
      </c>
      <c r="C19" s="4">
        <v>4.4000000000000004</v>
      </c>
      <c r="D19" s="32">
        <v>17</v>
      </c>
      <c r="E19" s="9">
        <v>21.6</v>
      </c>
      <c r="F19" s="12">
        <v>31.4</v>
      </c>
      <c r="G19" s="9">
        <v>59.6</v>
      </c>
      <c r="H19" s="9">
        <v>80.7</v>
      </c>
      <c r="I19" s="9">
        <v>124</v>
      </c>
      <c r="J19" s="9">
        <v>166</v>
      </c>
      <c r="K19" s="12">
        <v>220</v>
      </c>
      <c r="L19" s="9">
        <v>291</v>
      </c>
      <c r="M19" s="28">
        <v>371</v>
      </c>
      <c r="N19" s="28">
        <v>448</v>
      </c>
      <c r="O19" s="28">
        <v>529</v>
      </c>
      <c r="P19" s="56">
        <v>616</v>
      </c>
      <c r="Q19" s="56">
        <v>689</v>
      </c>
      <c r="R19" s="56">
        <v>755</v>
      </c>
      <c r="S19" s="56">
        <v>822</v>
      </c>
      <c r="T19" s="56">
        <v>878</v>
      </c>
      <c r="U19" s="56">
        <v>927</v>
      </c>
      <c r="V19" s="56">
        <v>955</v>
      </c>
      <c r="W19" s="56">
        <v>981</v>
      </c>
      <c r="X19" s="56">
        <v>1023</v>
      </c>
      <c r="Y19" s="56">
        <v>1035</v>
      </c>
      <c r="Z19" s="56">
        <v>1041</v>
      </c>
      <c r="AA19" s="56">
        <v>1052</v>
      </c>
      <c r="AB19" s="56">
        <v>1054</v>
      </c>
      <c r="AC19" s="56">
        <v>1056</v>
      </c>
      <c r="AD19" s="56">
        <v>1058</v>
      </c>
      <c r="AE19" s="66">
        <f t="shared" si="128"/>
        <v>12.6</v>
      </c>
      <c r="AF19" s="66">
        <f t="shared" si="129"/>
        <v>4.6000000000000014</v>
      </c>
      <c r="AG19" s="66">
        <f t="shared" si="129"/>
        <v>9.7999999999999972</v>
      </c>
      <c r="AH19" s="66">
        <f t="shared" si="129"/>
        <v>28.200000000000003</v>
      </c>
      <c r="AI19" s="66">
        <f t="shared" si="129"/>
        <v>21.1</v>
      </c>
      <c r="AJ19" s="66">
        <f t="shared" si="129"/>
        <v>43.3</v>
      </c>
      <c r="AK19" s="66">
        <f t="shared" si="129"/>
        <v>42</v>
      </c>
      <c r="AL19" s="66">
        <f t="shared" si="129"/>
        <v>54</v>
      </c>
      <c r="AM19" s="66">
        <f t="shared" si="129"/>
        <v>71</v>
      </c>
      <c r="AN19" s="66">
        <f t="shared" si="129"/>
        <v>80</v>
      </c>
      <c r="AO19" s="66">
        <f t="shared" si="129"/>
        <v>77</v>
      </c>
      <c r="AP19" s="66">
        <f t="shared" si="130"/>
        <v>81</v>
      </c>
      <c r="AQ19" s="66">
        <f t="shared" si="130"/>
        <v>87</v>
      </c>
      <c r="AR19" s="66">
        <f t="shared" si="130"/>
        <v>73</v>
      </c>
      <c r="AS19" s="66">
        <f t="shared" si="130"/>
        <v>66</v>
      </c>
      <c r="AT19" s="66">
        <f t="shared" si="130"/>
        <v>67</v>
      </c>
      <c r="AU19" s="66">
        <f t="shared" si="130"/>
        <v>56</v>
      </c>
      <c r="AV19" s="66">
        <f t="shared" si="130"/>
        <v>49</v>
      </c>
      <c r="AW19" s="66">
        <f t="shared" si="130"/>
        <v>28</v>
      </c>
      <c r="AX19" s="66">
        <f t="shared" si="130"/>
        <v>26</v>
      </c>
      <c r="AY19" s="66">
        <f t="shared" si="130"/>
        <v>42</v>
      </c>
      <c r="AZ19" s="66">
        <f t="shared" si="131"/>
        <v>12</v>
      </c>
      <c r="BA19" s="66">
        <f t="shared" si="131"/>
        <v>6</v>
      </c>
      <c r="BB19" s="66">
        <f t="shared" si="131"/>
        <v>11</v>
      </c>
      <c r="BC19" s="66">
        <f t="shared" si="131"/>
        <v>2</v>
      </c>
      <c r="BD19" s="66">
        <f t="shared" si="131"/>
        <v>2</v>
      </c>
      <c r="BE19" s="66">
        <f t="shared" si="131"/>
        <v>2</v>
      </c>
      <c r="BF19" s="140"/>
      <c r="BG19" s="140"/>
      <c r="BH19" s="140"/>
      <c r="BI19" s="145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70"/>
      <c r="CJ19" s="45" t="s">
        <v>27</v>
      </c>
      <c r="CK19" s="3">
        <v>18</v>
      </c>
      <c r="CL19" s="25">
        <v>33.299999999999997</v>
      </c>
      <c r="CM19" s="7">
        <v>44.8</v>
      </c>
      <c r="CN19" s="10">
        <v>67.900000000000006</v>
      </c>
      <c r="CO19" s="7">
        <v>98.2</v>
      </c>
      <c r="CP19" s="7">
        <v>122.3</v>
      </c>
      <c r="CQ19" s="7">
        <v>173</v>
      </c>
      <c r="CR19" s="7">
        <v>221</v>
      </c>
      <c r="CS19" s="7">
        <v>287</v>
      </c>
      <c r="CT19" s="10">
        <v>371</v>
      </c>
      <c r="CU19" s="6">
        <v>459</v>
      </c>
      <c r="CV19" s="6">
        <v>542</v>
      </c>
      <c r="CW19" s="6">
        <v>634</v>
      </c>
      <c r="CX19" s="6">
        <v>720</v>
      </c>
      <c r="CY19" s="6">
        <v>791</v>
      </c>
      <c r="CZ19" s="6">
        <v>862</v>
      </c>
      <c r="DA19" s="6">
        <v>935</v>
      </c>
      <c r="DB19" s="6">
        <v>988</v>
      </c>
      <c r="DC19" s="6">
        <v>1038</v>
      </c>
      <c r="DD19" s="6">
        <v>1075</v>
      </c>
      <c r="DE19" s="6">
        <v>1112</v>
      </c>
      <c r="DF19" s="6">
        <v>1161</v>
      </c>
      <c r="DG19" s="6">
        <v>1188</v>
      </c>
      <c r="DH19" s="6">
        <v>1198</v>
      </c>
      <c r="DI19" s="6">
        <v>1215</v>
      </c>
      <c r="DJ19" s="6">
        <v>1221</v>
      </c>
      <c r="DK19" s="6">
        <v>1228</v>
      </c>
      <c r="DL19" s="6">
        <v>1236</v>
      </c>
      <c r="DM19" s="46">
        <f t="shared" si="94"/>
        <v>15.299999999999997</v>
      </c>
      <c r="DN19" s="46">
        <f t="shared" si="94"/>
        <v>11.5</v>
      </c>
      <c r="DO19" s="46">
        <f t="shared" si="94"/>
        <v>23.100000000000009</v>
      </c>
      <c r="DP19" s="46">
        <f t="shared" si="94"/>
        <v>30.299999999999997</v>
      </c>
      <c r="DQ19" s="46">
        <f t="shared" si="94"/>
        <v>24.099999999999994</v>
      </c>
      <c r="DR19" s="46">
        <f t="shared" si="94"/>
        <v>50.7</v>
      </c>
      <c r="DS19" s="46">
        <f t="shared" si="94"/>
        <v>48</v>
      </c>
      <c r="DT19" s="46">
        <f t="shared" si="94"/>
        <v>66</v>
      </c>
      <c r="DU19" s="46">
        <f t="shared" si="95"/>
        <v>84</v>
      </c>
      <c r="DV19" s="47">
        <f t="shared" si="96"/>
        <v>88</v>
      </c>
      <c r="DW19" s="47">
        <f t="shared" si="97"/>
        <v>83</v>
      </c>
      <c r="DX19" s="47">
        <f t="shared" si="98"/>
        <v>92</v>
      </c>
      <c r="DY19" s="47">
        <f t="shared" si="99"/>
        <v>86</v>
      </c>
      <c r="DZ19" s="47">
        <f t="shared" si="100"/>
        <v>71</v>
      </c>
      <c r="EA19" s="47">
        <f t="shared" si="101"/>
        <v>71</v>
      </c>
      <c r="EB19" s="47">
        <f t="shared" si="102"/>
        <v>73</v>
      </c>
      <c r="EC19" s="47">
        <f t="shared" si="103"/>
        <v>53</v>
      </c>
      <c r="ED19" s="47">
        <f t="shared" si="104"/>
        <v>50</v>
      </c>
      <c r="EE19" s="47">
        <f t="shared" si="105"/>
        <v>37</v>
      </c>
      <c r="EF19" s="47">
        <f t="shared" si="106"/>
        <v>37</v>
      </c>
      <c r="EG19" s="47">
        <f t="shared" si="107"/>
        <v>49</v>
      </c>
      <c r="EH19" s="47">
        <f t="shared" si="108"/>
        <v>27</v>
      </c>
      <c r="EI19" s="47">
        <f t="shared" si="109"/>
        <v>10</v>
      </c>
      <c r="EJ19" s="47">
        <f t="shared" si="110"/>
        <v>17</v>
      </c>
      <c r="EK19" s="47">
        <f t="shared" si="111"/>
        <v>6</v>
      </c>
      <c r="EL19" s="47">
        <f t="shared" si="112"/>
        <v>7</v>
      </c>
      <c r="EM19" s="47">
        <f t="shared" si="113"/>
        <v>8</v>
      </c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70"/>
    </row>
    <row r="20" spans="2:172" ht="14.5" customHeight="1" thickBot="1" x14ac:dyDescent="0.4">
      <c r="B20" s="141" t="s">
        <v>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3"/>
      <c r="CI20" s="111"/>
      <c r="CJ20" s="45" t="s">
        <v>61</v>
      </c>
      <c r="CK20" s="3">
        <v>15.4</v>
      </c>
      <c r="CL20" s="25">
        <v>29.4</v>
      </c>
      <c r="CM20" s="7">
        <v>40.9</v>
      </c>
      <c r="CN20" s="10">
        <v>61.7</v>
      </c>
      <c r="CO20" s="7">
        <v>94.5</v>
      </c>
      <c r="CP20" s="7">
        <v>116.4</v>
      </c>
      <c r="CQ20" s="7">
        <v>166</v>
      </c>
      <c r="CR20" s="7">
        <v>211</v>
      </c>
      <c r="CS20" s="7">
        <v>279</v>
      </c>
      <c r="CT20" s="10">
        <v>364</v>
      </c>
      <c r="CU20" s="6">
        <v>453</v>
      </c>
      <c r="CV20" s="6">
        <v>540</v>
      </c>
      <c r="CW20" s="6">
        <v>632</v>
      </c>
      <c r="CX20" s="6">
        <v>724</v>
      </c>
      <c r="CY20" s="6">
        <v>805</v>
      </c>
      <c r="CZ20" s="6">
        <v>879</v>
      </c>
      <c r="DA20" s="6">
        <v>953</v>
      </c>
      <c r="DB20" s="6">
        <v>1011</v>
      </c>
      <c r="DC20" s="6">
        <v>1066</v>
      </c>
      <c r="DD20" s="6">
        <v>1102</v>
      </c>
      <c r="DE20" s="6">
        <v>1142</v>
      </c>
      <c r="DF20" s="6">
        <v>1193</v>
      </c>
      <c r="DG20" s="6">
        <v>1220</v>
      </c>
      <c r="DH20" s="6">
        <v>1231</v>
      </c>
      <c r="DI20" s="6">
        <v>1246</v>
      </c>
      <c r="DJ20" s="6">
        <v>1252</v>
      </c>
      <c r="DK20" s="6">
        <v>1259</v>
      </c>
      <c r="DL20" s="6">
        <v>1263</v>
      </c>
      <c r="DM20" s="46">
        <f t="shared" si="94"/>
        <v>13.999999999999998</v>
      </c>
      <c r="DN20" s="46">
        <f t="shared" si="94"/>
        <v>11.5</v>
      </c>
      <c r="DO20" s="46">
        <f t="shared" si="94"/>
        <v>20.800000000000004</v>
      </c>
      <c r="DP20" s="46">
        <f t="shared" si="94"/>
        <v>32.799999999999997</v>
      </c>
      <c r="DQ20" s="46">
        <f t="shared" si="94"/>
        <v>21.900000000000006</v>
      </c>
      <c r="DR20" s="46">
        <f t="shared" si="94"/>
        <v>49.599999999999994</v>
      </c>
      <c r="DS20" s="46">
        <f t="shared" si="94"/>
        <v>45</v>
      </c>
      <c r="DT20" s="46">
        <f t="shared" si="94"/>
        <v>68</v>
      </c>
      <c r="DU20" s="46">
        <f t="shared" si="95"/>
        <v>85</v>
      </c>
      <c r="DV20" s="47">
        <f t="shared" si="96"/>
        <v>89</v>
      </c>
      <c r="DW20" s="47">
        <f t="shared" si="97"/>
        <v>87</v>
      </c>
      <c r="DX20" s="47">
        <f t="shared" si="98"/>
        <v>92</v>
      </c>
      <c r="DY20" s="47">
        <f t="shared" si="99"/>
        <v>92</v>
      </c>
      <c r="DZ20" s="47">
        <f t="shared" si="100"/>
        <v>81</v>
      </c>
      <c r="EA20" s="47">
        <f t="shared" si="101"/>
        <v>74</v>
      </c>
      <c r="EB20" s="47">
        <f t="shared" si="102"/>
        <v>74</v>
      </c>
      <c r="EC20" s="47">
        <f t="shared" si="103"/>
        <v>58</v>
      </c>
      <c r="ED20" s="47">
        <f t="shared" si="104"/>
        <v>55</v>
      </c>
      <c r="EE20" s="47">
        <f t="shared" si="105"/>
        <v>36</v>
      </c>
      <c r="EF20" s="47">
        <f t="shared" si="106"/>
        <v>40</v>
      </c>
      <c r="EG20" s="47">
        <f t="shared" si="107"/>
        <v>51</v>
      </c>
      <c r="EH20" s="47">
        <f t="shared" si="108"/>
        <v>27</v>
      </c>
      <c r="EI20" s="47">
        <f t="shared" si="109"/>
        <v>11</v>
      </c>
      <c r="EJ20" s="47">
        <f t="shared" si="110"/>
        <v>15</v>
      </c>
      <c r="EK20" s="47">
        <f t="shared" si="111"/>
        <v>6</v>
      </c>
      <c r="EL20" s="47">
        <f t="shared" si="112"/>
        <v>7</v>
      </c>
      <c r="EM20" s="47">
        <f t="shared" si="113"/>
        <v>4</v>
      </c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70"/>
    </row>
    <row r="21" spans="2:172" x14ac:dyDescent="0.35">
      <c r="B21" s="113" t="s">
        <v>4</v>
      </c>
      <c r="C21" s="15">
        <v>21.9</v>
      </c>
      <c r="D21" s="31">
        <v>34.5</v>
      </c>
      <c r="E21" s="16">
        <v>41.7</v>
      </c>
      <c r="F21" s="17">
        <v>61.2</v>
      </c>
      <c r="G21" s="16">
        <v>88.3</v>
      </c>
      <c r="H21" s="16">
        <v>108.8</v>
      </c>
      <c r="I21" s="16">
        <v>156</v>
      </c>
      <c r="J21" s="16">
        <v>199</v>
      </c>
      <c r="K21" s="17">
        <v>253</v>
      </c>
      <c r="L21" s="16">
        <v>330</v>
      </c>
      <c r="M21" s="36">
        <v>404</v>
      </c>
      <c r="N21" s="36">
        <v>484</v>
      </c>
      <c r="O21" s="36">
        <v>568</v>
      </c>
      <c r="P21" s="55">
        <v>650</v>
      </c>
      <c r="Q21" s="55">
        <v>715</v>
      </c>
      <c r="R21" s="55">
        <v>784</v>
      </c>
      <c r="S21" s="55">
        <v>855</v>
      </c>
      <c r="T21" s="55">
        <v>908</v>
      </c>
      <c r="U21" s="55">
        <v>960</v>
      </c>
      <c r="V21" s="55">
        <v>993</v>
      </c>
      <c r="W21" s="55">
        <v>1023</v>
      </c>
      <c r="X21" s="55">
        <v>1069</v>
      </c>
      <c r="Y21" s="55">
        <v>1092</v>
      </c>
      <c r="Z21" s="55">
        <v>1101</v>
      </c>
      <c r="AA21" s="55">
        <v>1117</v>
      </c>
      <c r="AB21" s="55">
        <v>1122</v>
      </c>
      <c r="AC21" s="55">
        <v>1130</v>
      </c>
      <c r="AD21" s="55">
        <v>1141</v>
      </c>
      <c r="AE21" s="35">
        <f t="shared" ref="AE21:AE25" si="134">D21-C21</f>
        <v>12.600000000000001</v>
      </c>
      <c r="AF21" s="35">
        <f t="shared" ref="AF21:AO25" si="135">E21-D21</f>
        <v>7.2000000000000028</v>
      </c>
      <c r="AG21" s="35">
        <f t="shared" si="135"/>
        <v>19.5</v>
      </c>
      <c r="AH21" s="35">
        <f t="shared" si="135"/>
        <v>27.099999999999994</v>
      </c>
      <c r="AI21" s="35">
        <f t="shared" si="135"/>
        <v>20.5</v>
      </c>
      <c r="AJ21" s="35">
        <f t="shared" si="135"/>
        <v>47.2</v>
      </c>
      <c r="AK21" s="35">
        <f t="shared" si="135"/>
        <v>43</v>
      </c>
      <c r="AL21" s="35">
        <f t="shared" si="135"/>
        <v>54</v>
      </c>
      <c r="AM21" s="35">
        <f t="shared" si="135"/>
        <v>77</v>
      </c>
      <c r="AN21" s="35">
        <f t="shared" si="135"/>
        <v>74</v>
      </c>
      <c r="AO21" s="35">
        <f t="shared" si="135"/>
        <v>80</v>
      </c>
      <c r="AP21" s="35">
        <f t="shared" ref="AP21:AY25" si="136">O21-N21</f>
        <v>84</v>
      </c>
      <c r="AQ21" s="35">
        <f t="shared" si="136"/>
        <v>82</v>
      </c>
      <c r="AR21" s="35">
        <f t="shared" si="136"/>
        <v>65</v>
      </c>
      <c r="AS21" s="35">
        <f t="shared" si="136"/>
        <v>69</v>
      </c>
      <c r="AT21" s="35">
        <f t="shared" si="136"/>
        <v>71</v>
      </c>
      <c r="AU21" s="35">
        <f t="shared" si="136"/>
        <v>53</v>
      </c>
      <c r="AV21" s="35">
        <f t="shared" si="136"/>
        <v>52</v>
      </c>
      <c r="AW21" s="35">
        <f t="shared" si="136"/>
        <v>33</v>
      </c>
      <c r="AX21" s="35">
        <f t="shared" si="136"/>
        <v>30</v>
      </c>
      <c r="AY21" s="35">
        <f t="shared" si="136"/>
        <v>46</v>
      </c>
      <c r="AZ21" s="35">
        <f t="shared" ref="AZ21:BE25" si="137">Y21-X21</f>
        <v>23</v>
      </c>
      <c r="BA21" s="35">
        <f t="shared" si="137"/>
        <v>9</v>
      </c>
      <c r="BB21" s="35">
        <f t="shared" si="137"/>
        <v>16</v>
      </c>
      <c r="BC21" s="35">
        <f t="shared" si="137"/>
        <v>5</v>
      </c>
      <c r="BD21" s="35">
        <f t="shared" si="137"/>
        <v>8</v>
      </c>
      <c r="BE21" s="35">
        <f t="shared" si="137"/>
        <v>11</v>
      </c>
      <c r="BF21" s="149">
        <f t="shared" ref="BF21:CG21" si="138">AVERAGE(C20:C25)</f>
        <v>17.079999999999998</v>
      </c>
      <c r="BG21" s="149">
        <f t="shared" si="138"/>
        <v>28.78</v>
      </c>
      <c r="BH21" s="149">
        <f t="shared" si="138"/>
        <v>35.14</v>
      </c>
      <c r="BI21" s="149">
        <f t="shared" si="138"/>
        <v>52.540000000000006</v>
      </c>
      <c r="BJ21" s="149">
        <f t="shared" si="138"/>
        <v>77.14</v>
      </c>
      <c r="BK21" s="149">
        <f t="shared" si="138"/>
        <v>97.8</v>
      </c>
      <c r="BL21" s="149">
        <f t="shared" si="138"/>
        <v>140.4</v>
      </c>
      <c r="BM21" s="149">
        <f t="shared" si="138"/>
        <v>178.8</v>
      </c>
      <c r="BN21" s="149">
        <f t="shared" si="138"/>
        <v>229.4</v>
      </c>
      <c r="BO21" s="149">
        <f>AVERAGE(L21:L25)</f>
        <v>301.2</v>
      </c>
      <c r="BP21" s="149">
        <f>AVERAGE(M21:M25)</f>
        <v>370.4</v>
      </c>
      <c r="BQ21" s="149">
        <f t="shared" ref="BQ21:CF21" si="139">AVERAGE(N21:N25)</f>
        <v>445.4</v>
      </c>
      <c r="BR21" s="149">
        <f t="shared" si="139"/>
        <v>525.20000000000005</v>
      </c>
      <c r="BS21" s="149">
        <f t="shared" si="139"/>
        <v>603.6</v>
      </c>
      <c r="BT21" s="149">
        <f t="shared" si="139"/>
        <v>665</v>
      </c>
      <c r="BU21" s="149">
        <f t="shared" si="139"/>
        <v>730.2</v>
      </c>
      <c r="BV21" s="149">
        <f t="shared" si="139"/>
        <v>796.4</v>
      </c>
      <c r="BW21" s="149">
        <f t="shared" si="139"/>
        <v>846</v>
      </c>
      <c r="BX21" s="149">
        <f t="shared" si="139"/>
        <v>892.6</v>
      </c>
      <c r="BY21" s="149">
        <f t="shared" si="139"/>
        <v>922.4</v>
      </c>
      <c r="BZ21" s="149">
        <f t="shared" si="139"/>
        <v>949</v>
      </c>
      <c r="CA21" s="149">
        <f t="shared" si="139"/>
        <v>992.4</v>
      </c>
      <c r="CB21" s="149">
        <f t="shared" si="139"/>
        <v>1013.2</v>
      </c>
      <c r="CC21" s="149">
        <f t="shared" si="139"/>
        <v>1021.6</v>
      </c>
      <c r="CD21" s="149">
        <f t="shared" si="139"/>
        <v>1037</v>
      </c>
      <c r="CE21" s="149">
        <f t="shared" si="139"/>
        <v>1042</v>
      </c>
      <c r="CF21" s="149">
        <f t="shared" si="139"/>
        <v>1047.8</v>
      </c>
      <c r="CG21" s="163">
        <f t="shared" si="138"/>
        <v>1058</v>
      </c>
      <c r="CH21" s="70"/>
      <c r="CJ21" s="45" t="s">
        <v>29</v>
      </c>
      <c r="CK21" s="3">
        <v>18.8</v>
      </c>
      <c r="CL21" s="25">
        <v>33.5</v>
      </c>
      <c r="CM21" s="7">
        <v>44.7</v>
      </c>
      <c r="CN21" s="10">
        <v>66.900000000000006</v>
      </c>
      <c r="CO21" s="7">
        <v>93.6</v>
      </c>
      <c r="CP21" s="7">
        <v>116</v>
      </c>
      <c r="CQ21" s="7">
        <v>161</v>
      </c>
      <c r="CR21" s="7">
        <v>205</v>
      </c>
      <c r="CS21" s="7">
        <v>269</v>
      </c>
      <c r="CT21" s="10">
        <v>349</v>
      </c>
      <c r="CU21" s="6">
        <v>430</v>
      </c>
      <c r="CV21" s="6">
        <v>513</v>
      </c>
      <c r="CW21" s="6">
        <v>599</v>
      </c>
      <c r="CX21" s="6">
        <v>682</v>
      </c>
      <c r="CY21" s="6">
        <v>748</v>
      </c>
      <c r="CZ21" s="6">
        <v>820</v>
      </c>
      <c r="DA21" s="6">
        <v>892</v>
      </c>
      <c r="DB21" s="6">
        <v>943</v>
      </c>
      <c r="DC21" s="6">
        <v>990</v>
      </c>
      <c r="DD21" s="6">
        <v>1026</v>
      </c>
      <c r="DE21" s="6">
        <v>1064</v>
      </c>
      <c r="DF21" s="6">
        <v>1112</v>
      </c>
      <c r="DG21" s="6">
        <v>1141</v>
      </c>
      <c r="DH21" s="6">
        <v>1152</v>
      </c>
      <c r="DI21" s="6">
        <v>1168</v>
      </c>
      <c r="DJ21" s="6">
        <v>1179</v>
      </c>
      <c r="DK21" s="6">
        <v>1181</v>
      </c>
      <c r="DL21" s="6">
        <v>1188</v>
      </c>
      <c r="DM21" s="46">
        <f t="shared" si="94"/>
        <v>14.7</v>
      </c>
      <c r="DN21" s="46">
        <f t="shared" si="94"/>
        <v>11.200000000000003</v>
      </c>
      <c r="DO21" s="46">
        <f t="shared" si="94"/>
        <v>22.200000000000003</v>
      </c>
      <c r="DP21" s="46">
        <f t="shared" si="94"/>
        <v>26.699999999999989</v>
      </c>
      <c r="DQ21" s="46">
        <f t="shared" si="94"/>
        <v>22.400000000000006</v>
      </c>
      <c r="DR21" s="46">
        <f t="shared" si="94"/>
        <v>45</v>
      </c>
      <c r="DS21" s="46">
        <f t="shared" si="94"/>
        <v>44</v>
      </c>
      <c r="DT21" s="46">
        <f t="shared" si="94"/>
        <v>64</v>
      </c>
      <c r="DU21" s="46">
        <f t="shared" si="95"/>
        <v>80</v>
      </c>
      <c r="DV21" s="47">
        <f t="shared" si="96"/>
        <v>81</v>
      </c>
      <c r="DW21" s="47">
        <f t="shared" si="97"/>
        <v>83</v>
      </c>
      <c r="DX21" s="47">
        <f t="shared" si="98"/>
        <v>86</v>
      </c>
      <c r="DY21" s="47">
        <f t="shared" si="99"/>
        <v>83</v>
      </c>
      <c r="DZ21" s="47">
        <f t="shared" si="100"/>
        <v>66</v>
      </c>
      <c r="EA21" s="47">
        <f t="shared" si="101"/>
        <v>72</v>
      </c>
      <c r="EB21" s="47">
        <f t="shared" si="102"/>
        <v>72</v>
      </c>
      <c r="EC21" s="47">
        <f t="shared" si="103"/>
        <v>51</v>
      </c>
      <c r="ED21" s="47">
        <f t="shared" si="104"/>
        <v>47</v>
      </c>
      <c r="EE21" s="47">
        <f t="shared" si="105"/>
        <v>36</v>
      </c>
      <c r="EF21" s="47">
        <f t="shared" si="106"/>
        <v>38</v>
      </c>
      <c r="EG21" s="47">
        <f t="shared" si="107"/>
        <v>48</v>
      </c>
      <c r="EH21" s="47">
        <f t="shared" si="108"/>
        <v>29</v>
      </c>
      <c r="EI21" s="47">
        <f t="shared" si="109"/>
        <v>11</v>
      </c>
      <c r="EJ21" s="47">
        <f t="shared" si="110"/>
        <v>16</v>
      </c>
      <c r="EK21" s="47">
        <f t="shared" si="111"/>
        <v>11</v>
      </c>
      <c r="EL21" s="47">
        <f t="shared" si="112"/>
        <v>2</v>
      </c>
      <c r="EM21" s="47">
        <f t="shared" si="113"/>
        <v>7</v>
      </c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70"/>
    </row>
    <row r="22" spans="2:172" ht="15" thickBot="1" x14ac:dyDescent="0.4">
      <c r="B22" s="42" t="s">
        <v>5</v>
      </c>
      <c r="C22" s="3">
        <v>16.2</v>
      </c>
      <c r="D22" s="25">
        <v>28.1</v>
      </c>
      <c r="E22" s="7">
        <v>35.1</v>
      </c>
      <c r="F22" s="10">
        <v>53.1</v>
      </c>
      <c r="G22" s="7">
        <v>78.400000000000006</v>
      </c>
      <c r="H22" s="7">
        <v>100.4</v>
      </c>
      <c r="I22" s="7">
        <v>143</v>
      </c>
      <c r="J22" s="7">
        <v>183</v>
      </c>
      <c r="K22" s="10">
        <v>235</v>
      </c>
      <c r="L22" s="7">
        <v>309</v>
      </c>
      <c r="M22" s="6">
        <v>378</v>
      </c>
      <c r="N22" s="36">
        <v>454</v>
      </c>
      <c r="O22" s="6">
        <v>536</v>
      </c>
      <c r="P22" s="55">
        <v>614</v>
      </c>
      <c r="Q22" s="55">
        <v>676</v>
      </c>
      <c r="R22" s="55">
        <v>742</v>
      </c>
      <c r="S22" s="55">
        <v>809</v>
      </c>
      <c r="T22" s="55">
        <v>858</v>
      </c>
      <c r="U22" s="55">
        <v>906</v>
      </c>
      <c r="V22" s="55">
        <v>938</v>
      </c>
      <c r="W22" s="55">
        <v>966</v>
      </c>
      <c r="X22" s="55">
        <v>1009</v>
      </c>
      <c r="Y22" s="55">
        <v>1029</v>
      </c>
      <c r="Z22" s="55">
        <v>1038</v>
      </c>
      <c r="AA22" s="55">
        <v>1054</v>
      </c>
      <c r="AB22" s="55">
        <v>1059</v>
      </c>
      <c r="AC22" s="55">
        <v>1064</v>
      </c>
      <c r="AD22" s="55">
        <v>1074</v>
      </c>
      <c r="AE22" s="35">
        <f t="shared" si="134"/>
        <v>11.900000000000002</v>
      </c>
      <c r="AF22" s="35">
        <f t="shared" si="135"/>
        <v>7</v>
      </c>
      <c r="AG22" s="35">
        <f t="shared" si="135"/>
        <v>18</v>
      </c>
      <c r="AH22" s="35">
        <f t="shared" si="135"/>
        <v>25.300000000000004</v>
      </c>
      <c r="AI22" s="35">
        <f t="shared" si="135"/>
        <v>22</v>
      </c>
      <c r="AJ22" s="35">
        <f t="shared" si="135"/>
        <v>42.599999999999994</v>
      </c>
      <c r="AK22" s="35">
        <f t="shared" si="135"/>
        <v>40</v>
      </c>
      <c r="AL22" s="35">
        <f t="shared" si="135"/>
        <v>52</v>
      </c>
      <c r="AM22" s="35">
        <f t="shared" si="135"/>
        <v>74</v>
      </c>
      <c r="AN22" s="35">
        <f t="shared" si="135"/>
        <v>69</v>
      </c>
      <c r="AO22" s="35">
        <f t="shared" si="135"/>
        <v>76</v>
      </c>
      <c r="AP22" s="35">
        <f t="shared" si="136"/>
        <v>82</v>
      </c>
      <c r="AQ22" s="35">
        <f t="shared" si="136"/>
        <v>78</v>
      </c>
      <c r="AR22" s="35">
        <f t="shared" si="136"/>
        <v>62</v>
      </c>
      <c r="AS22" s="35">
        <f t="shared" si="136"/>
        <v>66</v>
      </c>
      <c r="AT22" s="35">
        <f t="shared" si="136"/>
        <v>67</v>
      </c>
      <c r="AU22" s="35">
        <f t="shared" si="136"/>
        <v>49</v>
      </c>
      <c r="AV22" s="35">
        <f t="shared" si="136"/>
        <v>48</v>
      </c>
      <c r="AW22" s="35">
        <f t="shared" si="136"/>
        <v>32</v>
      </c>
      <c r="AX22" s="35">
        <f t="shared" si="136"/>
        <v>28</v>
      </c>
      <c r="AY22" s="35">
        <f t="shared" si="136"/>
        <v>43</v>
      </c>
      <c r="AZ22" s="35">
        <f t="shared" si="137"/>
        <v>20</v>
      </c>
      <c r="BA22" s="35">
        <f t="shared" si="137"/>
        <v>9</v>
      </c>
      <c r="BB22" s="35">
        <f t="shared" si="137"/>
        <v>16</v>
      </c>
      <c r="BC22" s="35">
        <f t="shared" si="137"/>
        <v>5</v>
      </c>
      <c r="BD22" s="35">
        <f t="shared" si="137"/>
        <v>5</v>
      </c>
      <c r="BE22" s="35">
        <f t="shared" si="137"/>
        <v>10</v>
      </c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63"/>
      <c r="CH22" s="70"/>
      <c r="CJ22" s="43" t="s">
        <v>28</v>
      </c>
      <c r="CK22" s="4">
        <v>16.3</v>
      </c>
      <c r="CL22" s="32">
        <v>33.200000000000003</v>
      </c>
      <c r="CM22" s="9">
        <v>45.9</v>
      </c>
      <c r="CN22" s="12">
        <v>69.400000000000006</v>
      </c>
      <c r="CO22" s="9">
        <v>100.6</v>
      </c>
      <c r="CP22" s="9">
        <v>125.6</v>
      </c>
      <c r="CQ22" s="9">
        <v>179</v>
      </c>
      <c r="CR22" s="9">
        <v>228</v>
      </c>
      <c r="CS22" s="9">
        <v>295</v>
      </c>
      <c r="CT22" s="12">
        <v>382</v>
      </c>
      <c r="CU22" s="28">
        <v>474</v>
      </c>
      <c r="CV22" s="28">
        <v>560</v>
      </c>
      <c r="CW22" s="28">
        <v>650</v>
      </c>
      <c r="CX22" s="28">
        <v>738</v>
      </c>
      <c r="CY22" s="28">
        <v>810</v>
      </c>
      <c r="CZ22" s="28">
        <v>882</v>
      </c>
      <c r="DA22" s="28">
        <v>956</v>
      </c>
      <c r="DB22" s="28">
        <v>1010</v>
      </c>
      <c r="DC22" s="28">
        <v>1061</v>
      </c>
      <c r="DD22" s="28">
        <v>1098</v>
      </c>
      <c r="DE22" s="28">
        <v>1135</v>
      </c>
      <c r="DF22" s="28">
        <v>1187</v>
      </c>
      <c r="DG22" s="28">
        <v>1216</v>
      </c>
      <c r="DH22" s="28">
        <v>1227</v>
      </c>
      <c r="DI22" s="28">
        <v>1246</v>
      </c>
      <c r="DJ22" s="28">
        <v>1253</v>
      </c>
      <c r="DK22" s="28">
        <v>1261</v>
      </c>
      <c r="DL22" s="28">
        <v>1267</v>
      </c>
      <c r="DM22" s="50">
        <f t="shared" si="94"/>
        <v>16.900000000000002</v>
      </c>
      <c r="DN22" s="50">
        <f t="shared" si="94"/>
        <v>12.699999999999996</v>
      </c>
      <c r="DO22" s="50">
        <f t="shared" si="94"/>
        <v>23.500000000000007</v>
      </c>
      <c r="DP22" s="50">
        <f t="shared" si="94"/>
        <v>31.199999999999989</v>
      </c>
      <c r="DQ22" s="50">
        <f t="shared" si="94"/>
        <v>25</v>
      </c>
      <c r="DR22" s="50">
        <f t="shared" si="94"/>
        <v>53.400000000000006</v>
      </c>
      <c r="DS22" s="50">
        <f t="shared" si="94"/>
        <v>49</v>
      </c>
      <c r="DT22" s="50">
        <f t="shared" si="94"/>
        <v>67</v>
      </c>
      <c r="DU22" s="50">
        <f t="shared" si="95"/>
        <v>87</v>
      </c>
      <c r="DV22" s="51">
        <f t="shared" si="96"/>
        <v>92</v>
      </c>
      <c r="DW22" s="51">
        <f t="shared" si="97"/>
        <v>86</v>
      </c>
      <c r="DX22" s="51">
        <f t="shared" si="98"/>
        <v>90</v>
      </c>
      <c r="DY22" s="51">
        <f t="shared" si="99"/>
        <v>88</v>
      </c>
      <c r="DZ22" s="51">
        <f t="shared" si="100"/>
        <v>72</v>
      </c>
      <c r="EA22" s="51">
        <f t="shared" si="101"/>
        <v>72</v>
      </c>
      <c r="EB22" s="51">
        <f t="shared" si="102"/>
        <v>74</v>
      </c>
      <c r="EC22" s="51">
        <f t="shared" si="103"/>
        <v>54</v>
      </c>
      <c r="ED22" s="51">
        <f t="shared" si="104"/>
        <v>51</v>
      </c>
      <c r="EE22" s="51">
        <f t="shared" si="105"/>
        <v>37</v>
      </c>
      <c r="EF22" s="51">
        <f t="shared" si="106"/>
        <v>37</v>
      </c>
      <c r="EG22" s="51">
        <f t="shared" si="107"/>
        <v>52</v>
      </c>
      <c r="EH22" s="51">
        <f t="shared" si="108"/>
        <v>29</v>
      </c>
      <c r="EI22" s="51">
        <f t="shared" si="109"/>
        <v>11</v>
      </c>
      <c r="EJ22" s="51">
        <f t="shared" si="110"/>
        <v>19</v>
      </c>
      <c r="EK22" s="51">
        <f t="shared" si="111"/>
        <v>7</v>
      </c>
      <c r="EL22" s="51">
        <f t="shared" si="112"/>
        <v>8</v>
      </c>
      <c r="EM22" s="51">
        <f t="shared" si="113"/>
        <v>6</v>
      </c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70"/>
    </row>
    <row r="23" spans="2:172" ht="15" thickBot="1" x14ac:dyDescent="0.4">
      <c r="B23" s="42" t="s">
        <v>43</v>
      </c>
      <c r="C23" s="3">
        <v>12.9</v>
      </c>
      <c r="D23" s="25">
        <v>25.6</v>
      </c>
      <c r="E23" s="7">
        <v>31.8</v>
      </c>
      <c r="F23" s="10">
        <v>48.3</v>
      </c>
      <c r="G23" s="7">
        <v>72.7</v>
      </c>
      <c r="H23" s="7">
        <v>91.5</v>
      </c>
      <c r="I23" s="7">
        <v>133</v>
      </c>
      <c r="J23" s="7">
        <v>170</v>
      </c>
      <c r="K23" s="10">
        <v>220</v>
      </c>
      <c r="L23" s="7">
        <v>292</v>
      </c>
      <c r="M23" s="6">
        <v>360</v>
      </c>
      <c r="N23" s="6">
        <v>433</v>
      </c>
      <c r="O23" s="6">
        <v>510</v>
      </c>
      <c r="P23" s="55">
        <v>589</v>
      </c>
      <c r="Q23" s="55">
        <v>651</v>
      </c>
      <c r="R23" s="55">
        <v>713</v>
      </c>
      <c r="S23" s="55">
        <v>775</v>
      </c>
      <c r="T23" s="55">
        <v>825</v>
      </c>
      <c r="U23" s="55">
        <v>870</v>
      </c>
      <c r="V23" s="55">
        <v>898</v>
      </c>
      <c r="W23" s="55">
        <v>922</v>
      </c>
      <c r="X23" s="55">
        <v>966</v>
      </c>
      <c r="Y23" s="55">
        <v>986</v>
      </c>
      <c r="Z23" s="55">
        <v>993</v>
      </c>
      <c r="AA23" s="55">
        <v>1008</v>
      </c>
      <c r="AB23" s="55">
        <v>1013</v>
      </c>
      <c r="AC23" s="55">
        <v>1018</v>
      </c>
      <c r="AD23" s="55">
        <v>1027</v>
      </c>
      <c r="AE23" s="35">
        <f t="shared" si="134"/>
        <v>12.700000000000001</v>
      </c>
      <c r="AF23" s="35">
        <f t="shared" si="135"/>
        <v>6.1999999999999993</v>
      </c>
      <c r="AG23" s="35">
        <f t="shared" si="135"/>
        <v>16.499999999999996</v>
      </c>
      <c r="AH23" s="35">
        <f t="shared" si="135"/>
        <v>24.400000000000006</v>
      </c>
      <c r="AI23" s="35">
        <f t="shared" si="135"/>
        <v>18.799999999999997</v>
      </c>
      <c r="AJ23" s="35">
        <f t="shared" si="135"/>
        <v>41.5</v>
      </c>
      <c r="AK23" s="35">
        <f t="shared" si="135"/>
        <v>37</v>
      </c>
      <c r="AL23" s="35">
        <f t="shared" si="135"/>
        <v>50</v>
      </c>
      <c r="AM23" s="35">
        <f t="shared" si="135"/>
        <v>72</v>
      </c>
      <c r="AN23" s="35">
        <f t="shared" si="135"/>
        <v>68</v>
      </c>
      <c r="AO23" s="35">
        <f t="shared" si="135"/>
        <v>73</v>
      </c>
      <c r="AP23" s="35">
        <f t="shared" si="136"/>
        <v>77</v>
      </c>
      <c r="AQ23" s="35">
        <f t="shared" si="136"/>
        <v>79</v>
      </c>
      <c r="AR23" s="35">
        <f t="shared" si="136"/>
        <v>62</v>
      </c>
      <c r="AS23" s="35">
        <f t="shared" si="136"/>
        <v>62</v>
      </c>
      <c r="AT23" s="35">
        <f t="shared" si="136"/>
        <v>62</v>
      </c>
      <c r="AU23" s="35">
        <f t="shared" si="136"/>
        <v>50</v>
      </c>
      <c r="AV23" s="35">
        <f t="shared" si="136"/>
        <v>45</v>
      </c>
      <c r="AW23" s="35">
        <f t="shared" si="136"/>
        <v>28</v>
      </c>
      <c r="AX23" s="35">
        <f t="shared" si="136"/>
        <v>24</v>
      </c>
      <c r="AY23" s="35">
        <f t="shared" si="136"/>
        <v>44</v>
      </c>
      <c r="AZ23" s="35">
        <f t="shared" si="137"/>
        <v>20</v>
      </c>
      <c r="BA23" s="35">
        <f t="shared" si="137"/>
        <v>7</v>
      </c>
      <c r="BB23" s="35">
        <f t="shared" si="137"/>
        <v>15</v>
      </c>
      <c r="BC23" s="35">
        <f t="shared" si="137"/>
        <v>5</v>
      </c>
      <c r="BD23" s="35">
        <f t="shared" si="137"/>
        <v>5</v>
      </c>
      <c r="BE23" s="35">
        <f t="shared" si="137"/>
        <v>9</v>
      </c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63"/>
      <c r="CH23" s="70"/>
      <c r="CJ23" s="141" t="s">
        <v>30</v>
      </c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3"/>
    </row>
    <row r="24" spans="2:172" x14ac:dyDescent="0.35">
      <c r="B24" s="42" t="s">
        <v>6</v>
      </c>
      <c r="C24" s="3">
        <v>13.4</v>
      </c>
      <c r="D24" s="25">
        <v>24.7</v>
      </c>
      <c r="E24" s="7">
        <v>30.3</v>
      </c>
      <c r="F24" s="10">
        <v>45.8</v>
      </c>
      <c r="G24" s="7">
        <v>69.3</v>
      </c>
      <c r="H24" s="7">
        <v>90.2</v>
      </c>
      <c r="I24" s="7">
        <v>131</v>
      </c>
      <c r="J24" s="7">
        <v>166</v>
      </c>
      <c r="K24" s="10">
        <v>215</v>
      </c>
      <c r="L24" s="7">
        <v>283</v>
      </c>
      <c r="M24" s="6">
        <v>346</v>
      </c>
      <c r="N24" s="6">
        <v>418</v>
      </c>
      <c r="O24" s="6">
        <v>495</v>
      </c>
      <c r="P24" s="55">
        <v>569</v>
      </c>
      <c r="Q24" s="55">
        <v>626</v>
      </c>
      <c r="R24" s="55">
        <v>688</v>
      </c>
      <c r="S24" s="55">
        <v>750</v>
      </c>
      <c r="T24" s="55">
        <v>798</v>
      </c>
      <c r="U24" s="55">
        <v>840</v>
      </c>
      <c r="V24" s="55">
        <v>868</v>
      </c>
      <c r="W24" s="55">
        <v>893</v>
      </c>
      <c r="X24" s="55">
        <v>933</v>
      </c>
      <c r="Y24" s="55">
        <v>950</v>
      </c>
      <c r="Z24" s="55">
        <v>958</v>
      </c>
      <c r="AA24" s="55">
        <v>973</v>
      </c>
      <c r="AB24" s="55">
        <v>978</v>
      </c>
      <c r="AC24" s="55">
        <v>984</v>
      </c>
      <c r="AD24" s="55">
        <v>993</v>
      </c>
      <c r="AE24" s="35">
        <f t="shared" si="134"/>
        <v>11.299999999999999</v>
      </c>
      <c r="AF24" s="35">
        <f t="shared" si="135"/>
        <v>5.6000000000000014</v>
      </c>
      <c r="AG24" s="35">
        <f t="shared" si="135"/>
        <v>15.499999999999996</v>
      </c>
      <c r="AH24" s="35">
        <f t="shared" si="135"/>
        <v>23.5</v>
      </c>
      <c r="AI24" s="35">
        <f t="shared" si="135"/>
        <v>20.900000000000006</v>
      </c>
      <c r="AJ24" s="35">
        <f t="shared" si="135"/>
        <v>40.799999999999997</v>
      </c>
      <c r="AK24" s="35">
        <f t="shared" si="135"/>
        <v>35</v>
      </c>
      <c r="AL24" s="35">
        <f t="shared" si="135"/>
        <v>49</v>
      </c>
      <c r="AM24" s="35">
        <f t="shared" si="135"/>
        <v>68</v>
      </c>
      <c r="AN24" s="35">
        <f t="shared" si="135"/>
        <v>63</v>
      </c>
      <c r="AO24" s="35">
        <f t="shared" si="135"/>
        <v>72</v>
      </c>
      <c r="AP24" s="35">
        <f t="shared" si="136"/>
        <v>77</v>
      </c>
      <c r="AQ24" s="35">
        <f t="shared" si="136"/>
        <v>74</v>
      </c>
      <c r="AR24" s="35">
        <f t="shared" si="136"/>
        <v>57</v>
      </c>
      <c r="AS24" s="35">
        <f t="shared" si="136"/>
        <v>62</v>
      </c>
      <c r="AT24" s="35">
        <f t="shared" si="136"/>
        <v>62</v>
      </c>
      <c r="AU24" s="35">
        <f t="shared" si="136"/>
        <v>48</v>
      </c>
      <c r="AV24" s="35">
        <f t="shared" si="136"/>
        <v>42</v>
      </c>
      <c r="AW24" s="35">
        <f t="shared" si="136"/>
        <v>28</v>
      </c>
      <c r="AX24" s="35">
        <f t="shared" si="136"/>
        <v>25</v>
      </c>
      <c r="AY24" s="35">
        <f t="shared" si="136"/>
        <v>40</v>
      </c>
      <c r="AZ24" s="35">
        <f t="shared" si="137"/>
        <v>17</v>
      </c>
      <c r="BA24" s="35">
        <f t="shared" si="137"/>
        <v>8</v>
      </c>
      <c r="BB24" s="35">
        <f t="shared" si="137"/>
        <v>15</v>
      </c>
      <c r="BC24" s="35">
        <f t="shared" si="137"/>
        <v>5</v>
      </c>
      <c r="BD24" s="35">
        <f t="shared" si="137"/>
        <v>6</v>
      </c>
      <c r="BE24" s="35">
        <f t="shared" si="137"/>
        <v>9</v>
      </c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63"/>
      <c r="CH24" s="70"/>
      <c r="CJ24" s="40" t="s">
        <v>31</v>
      </c>
      <c r="CK24" s="15">
        <v>10.8</v>
      </c>
      <c r="CL24" s="52">
        <v>24.5</v>
      </c>
      <c r="CM24" s="16">
        <v>34.5</v>
      </c>
      <c r="CN24" s="17">
        <v>51.4</v>
      </c>
      <c r="CO24" s="16">
        <v>80.2</v>
      </c>
      <c r="CP24" s="16">
        <v>104</v>
      </c>
      <c r="CQ24" s="16">
        <v>149</v>
      </c>
      <c r="CR24" s="16">
        <v>188</v>
      </c>
      <c r="CS24" s="16">
        <v>251</v>
      </c>
      <c r="CT24" s="17">
        <v>327</v>
      </c>
      <c r="CU24" s="36">
        <v>408</v>
      </c>
      <c r="CV24" s="36">
        <v>487</v>
      </c>
      <c r="CW24" s="36">
        <v>572</v>
      </c>
      <c r="CX24" s="36">
        <v>658</v>
      </c>
      <c r="CY24" s="36">
        <v>725</v>
      </c>
      <c r="CZ24" s="36">
        <v>791</v>
      </c>
      <c r="DA24" s="36">
        <v>855</v>
      </c>
      <c r="DB24" s="36">
        <v>914</v>
      </c>
      <c r="DC24" s="36">
        <v>965</v>
      </c>
      <c r="DD24" s="36">
        <v>993</v>
      </c>
      <c r="DE24" s="36">
        <v>1030</v>
      </c>
      <c r="DF24" s="36">
        <v>1081</v>
      </c>
      <c r="DG24" s="36">
        <v>1104</v>
      </c>
      <c r="DH24" s="36">
        <v>1115</v>
      </c>
      <c r="DI24" s="36">
        <v>1128</v>
      </c>
      <c r="DJ24" s="36">
        <v>1134</v>
      </c>
      <c r="DK24" s="36">
        <v>1140</v>
      </c>
      <c r="DL24" s="36">
        <v>1141</v>
      </c>
      <c r="DM24" s="53">
        <f t="shared" ref="DM24:DT27" si="140">CL24-CK24</f>
        <v>13.7</v>
      </c>
      <c r="DN24" s="53">
        <f t="shared" si="140"/>
        <v>10</v>
      </c>
      <c r="DO24" s="53">
        <f t="shared" si="140"/>
        <v>16.899999999999999</v>
      </c>
      <c r="DP24" s="53">
        <f t="shared" si="140"/>
        <v>28.800000000000004</v>
      </c>
      <c r="DQ24" s="53">
        <f t="shared" si="140"/>
        <v>23.799999999999997</v>
      </c>
      <c r="DR24" s="53">
        <f t="shared" si="140"/>
        <v>45</v>
      </c>
      <c r="DS24" s="53">
        <f t="shared" si="140"/>
        <v>39</v>
      </c>
      <c r="DT24" s="53">
        <f t="shared" si="140"/>
        <v>63</v>
      </c>
      <c r="DU24" s="53">
        <f t="shared" ref="DU24:EB27" si="141">CT24-CS24</f>
        <v>76</v>
      </c>
      <c r="DV24" s="18">
        <f t="shared" si="141"/>
        <v>81</v>
      </c>
      <c r="DW24" s="18">
        <f t="shared" si="141"/>
        <v>79</v>
      </c>
      <c r="DX24" s="18">
        <f t="shared" si="141"/>
        <v>85</v>
      </c>
      <c r="DY24" s="18">
        <f t="shared" si="141"/>
        <v>86</v>
      </c>
      <c r="DZ24" s="18">
        <f t="shared" si="141"/>
        <v>67</v>
      </c>
      <c r="EA24" s="18">
        <f t="shared" si="141"/>
        <v>66</v>
      </c>
      <c r="EB24" s="18">
        <f t="shared" si="141"/>
        <v>64</v>
      </c>
      <c r="EC24" s="18">
        <f t="shared" ref="EC24:EC27" si="142">DB24-DA24</f>
        <v>59</v>
      </c>
      <c r="ED24" s="18">
        <f t="shared" ref="ED24:ED27" si="143">DC24-DB24</f>
        <v>51</v>
      </c>
      <c r="EE24" s="18">
        <f t="shared" ref="EE24:EE27" si="144">DD24-DC24</f>
        <v>28</v>
      </c>
      <c r="EF24" s="18">
        <f t="shared" ref="EF24:EF27" si="145">DE24-DD24</f>
        <v>37</v>
      </c>
      <c r="EG24" s="18">
        <f t="shared" ref="EG24:EG27" si="146">DF24-DE24</f>
        <v>51</v>
      </c>
      <c r="EH24" s="18">
        <f t="shared" ref="EH24:EH27" si="147">DG24-DF24</f>
        <v>23</v>
      </c>
      <c r="EI24" s="18">
        <f t="shared" ref="EI24:EI27" si="148">DH24-DG24</f>
        <v>11</v>
      </c>
      <c r="EJ24" s="18">
        <f t="shared" ref="EJ24:EJ27" si="149">DI24-DH24</f>
        <v>13</v>
      </c>
      <c r="EK24" s="18">
        <f t="shared" ref="EK24:EK27" si="150">DJ24-DI24</f>
        <v>6</v>
      </c>
      <c r="EL24" s="18">
        <f t="shared" ref="EL24:EL27" si="151">DK24-DJ24</f>
        <v>6</v>
      </c>
      <c r="EM24" s="18">
        <f t="shared" ref="EM24:EM27" si="152">DL24-DK24</f>
        <v>1</v>
      </c>
      <c r="EN24" s="136">
        <f>AVERAGE(CK24:CK27)</f>
        <v>11.375</v>
      </c>
      <c r="EO24" s="136">
        <f t="shared" ref="EO24:FB24" si="153">AVERAGE(CL24:CL27)</f>
        <v>23.925000000000001</v>
      </c>
      <c r="EP24" s="136">
        <f t="shared" si="153"/>
        <v>33.15</v>
      </c>
      <c r="EQ24" s="136">
        <f t="shared" si="153"/>
        <v>49.000000000000007</v>
      </c>
      <c r="ER24" s="136">
        <f t="shared" si="153"/>
        <v>77.075000000000003</v>
      </c>
      <c r="ES24" s="136">
        <f t="shared" si="153"/>
        <v>98.75</v>
      </c>
      <c r="ET24" s="136">
        <f t="shared" si="153"/>
        <v>142</v>
      </c>
      <c r="EU24" s="136">
        <f t="shared" si="153"/>
        <v>178.25</v>
      </c>
      <c r="EV24" s="136">
        <f t="shared" si="153"/>
        <v>239.25</v>
      </c>
      <c r="EW24" s="136">
        <f t="shared" si="153"/>
        <v>311.75</v>
      </c>
      <c r="EX24" s="136">
        <f>AVERAGE(CU24:CU27)</f>
        <v>390</v>
      </c>
      <c r="EY24" s="136">
        <f t="shared" si="153"/>
        <v>465</v>
      </c>
      <c r="EZ24" s="136">
        <f t="shared" si="153"/>
        <v>547.75</v>
      </c>
      <c r="FA24" s="136">
        <f t="shared" si="153"/>
        <v>630.75</v>
      </c>
      <c r="FB24" s="136">
        <f t="shared" si="153"/>
        <v>696.25</v>
      </c>
      <c r="FC24" s="136">
        <f t="shared" ref="FC24" si="154">AVERAGE(CZ24:CZ27)</f>
        <v>762.5</v>
      </c>
      <c r="FD24" s="136">
        <f t="shared" ref="FD24" si="155">AVERAGE(DA24:DA27)</f>
        <v>824.5</v>
      </c>
      <c r="FE24" s="136">
        <f t="shared" ref="FE24" si="156">AVERAGE(DB24:DB27)</f>
        <v>881.75</v>
      </c>
      <c r="FF24" s="136">
        <f t="shared" ref="FF24" si="157">AVERAGE(DC24:DC27)</f>
        <v>931.25</v>
      </c>
      <c r="FG24" s="136">
        <f t="shared" ref="FG24" si="158">AVERAGE(DD24:DD27)</f>
        <v>958.25</v>
      </c>
      <c r="FH24" s="136">
        <f t="shared" ref="FH24" si="159">AVERAGE(DE24:DE27)</f>
        <v>994.25</v>
      </c>
      <c r="FI24" s="136">
        <f t="shared" ref="FI24" si="160">AVERAGE(DF24:DF27)</f>
        <v>1043.5</v>
      </c>
      <c r="FJ24" s="136">
        <f t="shared" ref="FJ24" si="161">AVERAGE(DG24:DG27)</f>
        <v>1066</v>
      </c>
      <c r="FK24" s="136">
        <f t="shared" ref="FK24" si="162">AVERAGE(DH24:DH27)</f>
        <v>1077.25</v>
      </c>
      <c r="FL24" s="136">
        <f t="shared" ref="FL24" si="163">AVERAGE(DI24:DI27)</f>
        <v>1089.5</v>
      </c>
      <c r="FM24" s="136">
        <f t="shared" ref="FM24" si="164">AVERAGE(DJ24:DJ27)</f>
        <v>1094.75</v>
      </c>
      <c r="FN24" s="136">
        <f t="shared" ref="FN24" si="165">AVERAGE(DK24:DK27)</f>
        <v>1100.25</v>
      </c>
      <c r="FO24" s="136">
        <f t="shared" ref="FO24" si="166">AVERAGE(DL24:DL27)</f>
        <v>1101.25</v>
      </c>
      <c r="FP24" s="70"/>
    </row>
    <row r="25" spans="2:172" ht="15" thickBot="1" x14ac:dyDescent="0.4">
      <c r="B25" s="29" t="s">
        <v>7</v>
      </c>
      <c r="C25" s="4">
        <v>21</v>
      </c>
      <c r="D25" s="31">
        <v>31</v>
      </c>
      <c r="E25" s="9">
        <v>36.799999999999997</v>
      </c>
      <c r="F25" s="12">
        <v>54.3</v>
      </c>
      <c r="G25" s="9">
        <v>77</v>
      </c>
      <c r="H25" s="9">
        <v>98.1</v>
      </c>
      <c r="I25" s="9">
        <v>139</v>
      </c>
      <c r="J25" s="9">
        <v>176</v>
      </c>
      <c r="K25" s="12">
        <v>224</v>
      </c>
      <c r="L25" s="9">
        <v>292</v>
      </c>
      <c r="M25" s="28">
        <v>364</v>
      </c>
      <c r="N25" s="28">
        <v>438</v>
      </c>
      <c r="O25" s="28">
        <v>517</v>
      </c>
      <c r="P25" s="56">
        <v>596</v>
      </c>
      <c r="Q25" s="56">
        <v>657</v>
      </c>
      <c r="R25" s="56">
        <v>724</v>
      </c>
      <c r="S25" s="56">
        <v>793</v>
      </c>
      <c r="T25" s="56">
        <v>841</v>
      </c>
      <c r="U25" s="56">
        <v>887</v>
      </c>
      <c r="V25" s="56">
        <v>915</v>
      </c>
      <c r="W25" s="56">
        <v>941</v>
      </c>
      <c r="X25" s="56">
        <v>985</v>
      </c>
      <c r="Y25" s="56">
        <v>1009</v>
      </c>
      <c r="Z25" s="56">
        <v>1018</v>
      </c>
      <c r="AA25" s="56">
        <v>1033</v>
      </c>
      <c r="AB25" s="56">
        <v>1038</v>
      </c>
      <c r="AC25" s="56">
        <v>1043</v>
      </c>
      <c r="AD25" s="56">
        <v>1055</v>
      </c>
      <c r="AE25" s="66">
        <f t="shared" si="134"/>
        <v>10</v>
      </c>
      <c r="AF25" s="66">
        <f t="shared" si="135"/>
        <v>5.7999999999999972</v>
      </c>
      <c r="AG25" s="66">
        <f t="shared" si="135"/>
        <v>17.5</v>
      </c>
      <c r="AH25" s="66">
        <f t="shared" si="135"/>
        <v>22.700000000000003</v>
      </c>
      <c r="AI25" s="66">
        <f t="shared" si="135"/>
        <v>21.099999999999994</v>
      </c>
      <c r="AJ25" s="66">
        <f t="shared" si="135"/>
        <v>40.900000000000006</v>
      </c>
      <c r="AK25" s="66">
        <f t="shared" si="135"/>
        <v>37</v>
      </c>
      <c r="AL25" s="66">
        <f t="shared" si="135"/>
        <v>48</v>
      </c>
      <c r="AM25" s="66">
        <f t="shared" si="135"/>
        <v>68</v>
      </c>
      <c r="AN25" s="66">
        <f t="shared" si="135"/>
        <v>72</v>
      </c>
      <c r="AO25" s="66">
        <f t="shared" si="135"/>
        <v>74</v>
      </c>
      <c r="AP25" s="66">
        <f t="shared" si="136"/>
        <v>79</v>
      </c>
      <c r="AQ25" s="66">
        <f t="shared" si="136"/>
        <v>79</v>
      </c>
      <c r="AR25" s="66">
        <f t="shared" si="136"/>
        <v>61</v>
      </c>
      <c r="AS25" s="66">
        <f t="shared" si="136"/>
        <v>67</v>
      </c>
      <c r="AT25" s="66">
        <f t="shared" si="136"/>
        <v>69</v>
      </c>
      <c r="AU25" s="66">
        <f t="shared" si="136"/>
        <v>48</v>
      </c>
      <c r="AV25" s="66">
        <f t="shared" si="136"/>
        <v>46</v>
      </c>
      <c r="AW25" s="66">
        <f t="shared" si="136"/>
        <v>28</v>
      </c>
      <c r="AX25" s="66">
        <f t="shared" si="136"/>
        <v>26</v>
      </c>
      <c r="AY25" s="66">
        <f t="shared" si="136"/>
        <v>44</v>
      </c>
      <c r="AZ25" s="66">
        <f t="shared" si="137"/>
        <v>24</v>
      </c>
      <c r="BA25" s="66">
        <f t="shared" si="137"/>
        <v>9</v>
      </c>
      <c r="BB25" s="66">
        <f t="shared" si="137"/>
        <v>15</v>
      </c>
      <c r="BC25" s="66">
        <f t="shared" si="137"/>
        <v>5</v>
      </c>
      <c r="BD25" s="66">
        <f t="shared" si="137"/>
        <v>5</v>
      </c>
      <c r="BE25" s="66">
        <f t="shared" si="137"/>
        <v>12</v>
      </c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63"/>
      <c r="CH25" s="70"/>
      <c r="CJ25" s="45" t="s">
        <v>32</v>
      </c>
      <c r="CK25" s="3">
        <v>11.2</v>
      </c>
      <c r="CL25" s="25">
        <v>23.2</v>
      </c>
      <c r="CM25" s="7">
        <v>32.6</v>
      </c>
      <c r="CN25" s="10">
        <v>47.5</v>
      </c>
      <c r="CO25" s="7">
        <v>74.900000000000006</v>
      </c>
      <c r="CP25" s="7">
        <v>95.7</v>
      </c>
      <c r="CQ25" s="7">
        <v>138</v>
      </c>
      <c r="CR25" s="7">
        <v>172</v>
      </c>
      <c r="CS25" s="7">
        <v>231</v>
      </c>
      <c r="CT25" s="10">
        <v>302</v>
      </c>
      <c r="CU25" s="6">
        <v>377</v>
      </c>
      <c r="CV25" s="6">
        <v>452</v>
      </c>
      <c r="CW25" s="6">
        <v>534</v>
      </c>
      <c r="CX25" s="6">
        <v>616</v>
      </c>
      <c r="CY25" s="6">
        <v>682</v>
      </c>
      <c r="CZ25" s="6">
        <v>749</v>
      </c>
      <c r="DA25" s="6">
        <v>811</v>
      </c>
      <c r="DB25" s="6">
        <v>868</v>
      </c>
      <c r="DC25" s="6">
        <v>915</v>
      </c>
      <c r="DD25" s="6">
        <v>940</v>
      </c>
      <c r="DE25" s="6">
        <v>975</v>
      </c>
      <c r="DF25" s="6">
        <v>1025</v>
      </c>
      <c r="DG25" s="6">
        <v>1047</v>
      </c>
      <c r="DH25" s="6">
        <v>1058</v>
      </c>
      <c r="DI25" s="6">
        <v>1069</v>
      </c>
      <c r="DJ25" s="6">
        <v>1073</v>
      </c>
      <c r="DK25" s="6">
        <v>1079</v>
      </c>
      <c r="DL25" s="6">
        <v>1079</v>
      </c>
      <c r="DM25" s="46">
        <f t="shared" si="140"/>
        <v>12</v>
      </c>
      <c r="DN25" s="46">
        <f t="shared" si="140"/>
        <v>9.4000000000000021</v>
      </c>
      <c r="DO25" s="46">
        <f t="shared" si="140"/>
        <v>14.899999999999999</v>
      </c>
      <c r="DP25" s="46">
        <f t="shared" si="140"/>
        <v>27.400000000000006</v>
      </c>
      <c r="DQ25" s="46">
        <f t="shared" si="140"/>
        <v>20.799999999999997</v>
      </c>
      <c r="DR25" s="46">
        <f t="shared" si="140"/>
        <v>42.3</v>
      </c>
      <c r="DS25" s="46">
        <f t="shared" si="140"/>
        <v>34</v>
      </c>
      <c r="DT25" s="46">
        <f t="shared" si="140"/>
        <v>59</v>
      </c>
      <c r="DU25" s="46">
        <f t="shared" si="141"/>
        <v>71</v>
      </c>
      <c r="DV25" s="47">
        <f t="shared" si="141"/>
        <v>75</v>
      </c>
      <c r="DW25" s="47">
        <f t="shared" si="141"/>
        <v>75</v>
      </c>
      <c r="DX25" s="47">
        <f t="shared" si="141"/>
        <v>82</v>
      </c>
      <c r="DY25" s="47">
        <f t="shared" si="141"/>
        <v>82</v>
      </c>
      <c r="DZ25" s="47">
        <f t="shared" si="141"/>
        <v>66</v>
      </c>
      <c r="EA25" s="47">
        <f t="shared" si="141"/>
        <v>67</v>
      </c>
      <c r="EB25" s="47">
        <f t="shared" si="141"/>
        <v>62</v>
      </c>
      <c r="EC25" s="47">
        <f t="shared" si="142"/>
        <v>57</v>
      </c>
      <c r="ED25" s="47">
        <f t="shared" si="143"/>
        <v>47</v>
      </c>
      <c r="EE25" s="47">
        <f t="shared" si="144"/>
        <v>25</v>
      </c>
      <c r="EF25" s="47">
        <f t="shared" si="145"/>
        <v>35</v>
      </c>
      <c r="EG25" s="47">
        <f t="shared" si="146"/>
        <v>50</v>
      </c>
      <c r="EH25" s="47">
        <f t="shared" si="147"/>
        <v>22</v>
      </c>
      <c r="EI25" s="47">
        <f t="shared" si="148"/>
        <v>11</v>
      </c>
      <c r="EJ25" s="47">
        <f t="shared" si="149"/>
        <v>11</v>
      </c>
      <c r="EK25" s="47">
        <f t="shared" si="150"/>
        <v>4</v>
      </c>
      <c r="EL25" s="47">
        <f t="shared" si="151"/>
        <v>6</v>
      </c>
      <c r="EM25" s="47">
        <f t="shared" si="152"/>
        <v>0</v>
      </c>
      <c r="EN25" s="136"/>
      <c r="EO25" s="136"/>
      <c r="EP25" s="136"/>
      <c r="EQ25" s="136"/>
      <c r="ER25" s="136"/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6"/>
      <c r="FF25" s="136"/>
      <c r="FG25" s="136"/>
      <c r="FH25" s="136"/>
      <c r="FI25" s="136"/>
      <c r="FJ25" s="136"/>
      <c r="FK25" s="136"/>
      <c r="FL25" s="136"/>
      <c r="FM25" s="136"/>
      <c r="FN25" s="136"/>
      <c r="FO25" s="136"/>
      <c r="FP25" s="70"/>
    </row>
    <row r="26" spans="2:172" ht="14.5" customHeight="1" thickBot="1" x14ac:dyDescent="0.4">
      <c r="B26" s="141" t="s">
        <v>58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3"/>
      <c r="CI26" s="111"/>
      <c r="CJ26" s="45" t="s">
        <v>33</v>
      </c>
      <c r="CK26" s="3">
        <v>13.9</v>
      </c>
      <c r="CL26" s="25">
        <v>26.2</v>
      </c>
      <c r="CM26" s="7">
        <v>36.700000000000003</v>
      </c>
      <c r="CN26" s="10">
        <v>53.2</v>
      </c>
      <c r="CO26" s="7">
        <v>82.6</v>
      </c>
      <c r="CP26" s="7">
        <v>106.2</v>
      </c>
      <c r="CQ26" s="7">
        <v>151</v>
      </c>
      <c r="CR26" s="7">
        <v>189</v>
      </c>
      <c r="CS26" s="7">
        <v>253</v>
      </c>
      <c r="CT26" s="10">
        <v>326</v>
      </c>
      <c r="CU26" s="6">
        <v>408</v>
      </c>
      <c r="CV26" s="6">
        <v>487</v>
      </c>
      <c r="CW26" s="6">
        <v>575</v>
      </c>
      <c r="CX26" s="6">
        <v>663</v>
      </c>
      <c r="CY26" s="6">
        <v>733</v>
      </c>
      <c r="CZ26" s="6">
        <v>803</v>
      </c>
      <c r="DA26" s="6">
        <v>869</v>
      </c>
      <c r="DB26" s="6">
        <v>931</v>
      </c>
      <c r="DC26" s="6">
        <v>984</v>
      </c>
      <c r="DD26" s="6">
        <v>1013</v>
      </c>
      <c r="DE26" s="6">
        <v>1053</v>
      </c>
      <c r="DF26" s="6">
        <v>1105</v>
      </c>
      <c r="DG26" s="6">
        <v>1130</v>
      </c>
      <c r="DH26" s="6">
        <v>1142</v>
      </c>
      <c r="DI26" s="6">
        <v>1154</v>
      </c>
      <c r="DJ26" s="6">
        <v>1159</v>
      </c>
      <c r="DK26" s="6">
        <v>1165</v>
      </c>
      <c r="DL26" s="6">
        <v>1166</v>
      </c>
      <c r="DM26" s="46">
        <f t="shared" si="140"/>
        <v>12.299999999999999</v>
      </c>
      <c r="DN26" s="46">
        <f t="shared" si="140"/>
        <v>10.500000000000004</v>
      </c>
      <c r="DO26" s="46">
        <f t="shared" si="140"/>
        <v>16.5</v>
      </c>
      <c r="DP26" s="46">
        <f t="shared" si="140"/>
        <v>29.399999999999991</v>
      </c>
      <c r="DQ26" s="46">
        <f t="shared" si="140"/>
        <v>23.600000000000009</v>
      </c>
      <c r="DR26" s="46">
        <f t="shared" si="140"/>
        <v>44.8</v>
      </c>
      <c r="DS26" s="46">
        <f t="shared" si="140"/>
        <v>38</v>
      </c>
      <c r="DT26" s="46">
        <f t="shared" si="140"/>
        <v>64</v>
      </c>
      <c r="DU26" s="46">
        <f t="shared" si="141"/>
        <v>73</v>
      </c>
      <c r="DV26" s="47">
        <f t="shared" si="141"/>
        <v>82</v>
      </c>
      <c r="DW26" s="47">
        <f t="shared" si="141"/>
        <v>79</v>
      </c>
      <c r="DX26" s="47">
        <f t="shared" si="141"/>
        <v>88</v>
      </c>
      <c r="DY26" s="47">
        <f t="shared" si="141"/>
        <v>88</v>
      </c>
      <c r="DZ26" s="47">
        <f t="shared" si="141"/>
        <v>70</v>
      </c>
      <c r="EA26" s="47">
        <f t="shared" si="141"/>
        <v>70</v>
      </c>
      <c r="EB26" s="47">
        <f t="shared" si="141"/>
        <v>66</v>
      </c>
      <c r="EC26" s="47">
        <f t="shared" si="142"/>
        <v>62</v>
      </c>
      <c r="ED26" s="47">
        <f t="shared" si="143"/>
        <v>53</v>
      </c>
      <c r="EE26" s="47">
        <f t="shared" si="144"/>
        <v>29</v>
      </c>
      <c r="EF26" s="47">
        <f t="shared" si="145"/>
        <v>40</v>
      </c>
      <c r="EG26" s="47">
        <f t="shared" si="146"/>
        <v>52</v>
      </c>
      <c r="EH26" s="47">
        <f t="shared" si="147"/>
        <v>25</v>
      </c>
      <c r="EI26" s="47">
        <f t="shared" si="148"/>
        <v>12</v>
      </c>
      <c r="EJ26" s="47">
        <f t="shared" si="149"/>
        <v>12</v>
      </c>
      <c r="EK26" s="47">
        <f t="shared" si="150"/>
        <v>5</v>
      </c>
      <c r="EL26" s="47">
        <f t="shared" si="151"/>
        <v>6</v>
      </c>
      <c r="EM26" s="47">
        <f t="shared" si="152"/>
        <v>1</v>
      </c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70"/>
    </row>
    <row r="27" spans="2:172" ht="14.5" customHeight="1" thickBot="1" x14ac:dyDescent="0.4">
      <c r="B27" s="113" t="s">
        <v>9</v>
      </c>
      <c r="C27" s="15">
        <v>11.5</v>
      </c>
      <c r="D27" s="31">
        <v>26</v>
      </c>
      <c r="E27" s="16">
        <v>35.4</v>
      </c>
      <c r="F27" s="17">
        <v>57.7</v>
      </c>
      <c r="G27" s="16">
        <v>91.3</v>
      </c>
      <c r="H27" s="16">
        <v>113.9</v>
      </c>
      <c r="I27" s="16">
        <v>163</v>
      </c>
      <c r="J27" s="16">
        <v>206</v>
      </c>
      <c r="K27" s="17">
        <v>262</v>
      </c>
      <c r="L27" s="16">
        <v>343</v>
      </c>
      <c r="M27" s="36">
        <v>421</v>
      </c>
      <c r="N27" s="36">
        <v>501</v>
      </c>
      <c r="O27" s="36">
        <v>582</v>
      </c>
      <c r="P27" s="55">
        <v>666</v>
      </c>
      <c r="Q27" s="55">
        <v>733</v>
      </c>
      <c r="R27" s="55">
        <v>808</v>
      </c>
      <c r="S27" s="55">
        <v>874</v>
      </c>
      <c r="T27" s="55">
        <v>925</v>
      </c>
      <c r="U27" s="55">
        <v>977</v>
      </c>
      <c r="V27" s="55">
        <v>1010</v>
      </c>
      <c r="W27" s="55">
        <v>1047</v>
      </c>
      <c r="X27" s="55">
        <v>1097</v>
      </c>
      <c r="Y27" s="55">
        <v>1118</v>
      </c>
      <c r="Z27" s="55">
        <v>1126</v>
      </c>
      <c r="AA27" s="55">
        <v>1139</v>
      </c>
      <c r="AB27" s="55">
        <v>1147</v>
      </c>
      <c r="AC27" s="55">
        <v>1153</v>
      </c>
      <c r="AD27" s="55">
        <v>1156</v>
      </c>
      <c r="AE27" s="35">
        <f t="shared" ref="AE27:AE29" si="167">D27-C27</f>
        <v>14.5</v>
      </c>
      <c r="AF27" s="35">
        <f t="shared" ref="AF27:AO29" si="168">E27-D27</f>
        <v>9.3999999999999986</v>
      </c>
      <c r="AG27" s="35">
        <f t="shared" si="168"/>
        <v>22.300000000000004</v>
      </c>
      <c r="AH27" s="35">
        <f t="shared" si="168"/>
        <v>33.599999999999994</v>
      </c>
      <c r="AI27" s="35">
        <f t="shared" si="168"/>
        <v>22.600000000000009</v>
      </c>
      <c r="AJ27" s="35">
        <f t="shared" si="168"/>
        <v>49.099999999999994</v>
      </c>
      <c r="AK27" s="35">
        <f t="shared" si="168"/>
        <v>43</v>
      </c>
      <c r="AL27" s="35">
        <f t="shared" si="168"/>
        <v>56</v>
      </c>
      <c r="AM27" s="35">
        <f t="shared" si="168"/>
        <v>81</v>
      </c>
      <c r="AN27" s="35">
        <f t="shared" si="168"/>
        <v>78</v>
      </c>
      <c r="AO27" s="35">
        <f t="shared" si="168"/>
        <v>80</v>
      </c>
      <c r="AP27" s="35">
        <f t="shared" ref="AP27:AY29" si="169">O27-N27</f>
        <v>81</v>
      </c>
      <c r="AQ27" s="35">
        <f t="shared" si="169"/>
        <v>84</v>
      </c>
      <c r="AR27" s="35">
        <f t="shared" si="169"/>
        <v>67</v>
      </c>
      <c r="AS27" s="35">
        <f t="shared" si="169"/>
        <v>75</v>
      </c>
      <c r="AT27" s="35">
        <f t="shared" si="169"/>
        <v>66</v>
      </c>
      <c r="AU27" s="35">
        <f t="shared" si="169"/>
        <v>51</v>
      </c>
      <c r="AV27" s="35">
        <f t="shared" si="169"/>
        <v>52</v>
      </c>
      <c r="AW27" s="35">
        <f t="shared" si="169"/>
        <v>33</v>
      </c>
      <c r="AX27" s="35">
        <f t="shared" si="169"/>
        <v>37</v>
      </c>
      <c r="AY27" s="35">
        <f t="shared" si="169"/>
        <v>50</v>
      </c>
      <c r="AZ27" s="35">
        <f t="shared" ref="AZ27:BE29" si="170">Y27-X27</f>
        <v>21</v>
      </c>
      <c r="BA27" s="35">
        <f t="shared" si="170"/>
        <v>8</v>
      </c>
      <c r="BB27" s="35">
        <f t="shared" si="170"/>
        <v>13</v>
      </c>
      <c r="BC27" s="35">
        <f t="shared" si="170"/>
        <v>8</v>
      </c>
      <c r="BD27" s="35">
        <f t="shared" si="170"/>
        <v>6</v>
      </c>
      <c r="BE27" s="35">
        <f t="shared" si="170"/>
        <v>3</v>
      </c>
      <c r="BF27" s="149">
        <f t="shared" ref="BF27:BN27" si="171">AVERAGE(C26:C29)</f>
        <v>9.1333333333333346</v>
      </c>
      <c r="BG27" s="149">
        <f t="shared" si="171"/>
        <v>21.333333333333332</v>
      </c>
      <c r="BH27" s="149">
        <f t="shared" si="171"/>
        <v>28.633333333333329</v>
      </c>
      <c r="BI27" s="149">
        <f t="shared" si="171"/>
        <v>46.433333333333337</v>
      </c>
      <c r="BJ27" s="149">
        <f t="shared" si="171"/>
        <v>74.600000000000009</v>
      </c>
      <c r="BK27" s="149">
        <f t="shared" si="171"/>
        <v>95.333333333333329</v>
      </c>
      <c r="BL27" s="149">
        <f t="shared" si="171"/>
        <v>142</v>
      </c>
      <c r="BM27" s="149">
        <f t="shared" si="171"/>
        <v>181</v>
      </c>
      <c r="BN27" s="149">
        <f t="shared" si="171"/>
        <v>233.66666666666666</v>
      </c>
      <c r="BO27" s="149">
        <f>AVERAGE(L27:L29)</f>
        <v>310.66666666666669</v>
      </c>
      <c r="BP27" s="149">
        <f>AVERAGE(M27:M29)</f>
        <v>385.66666666666669</v>
      </c>
      <c r="BQ27" s="149">
        <f t="shared" ref="BQ27:CG27" si="172">AVERAGE(N27:N29)</f>
        <v>462</v>
      </c>
      <c r="BR27" s="149">
        <f t="shared" si="172"/>
        <v>538.66666666666663</v>
      </c>
      <c r="BS27" s="149">
        <f t="shared" si="172"/>
        <v>619.66666666666663</v>
      </c>
      <c r="BT27" s="149">
        <f t="shared" si="172"/>
        <v>684</v>
      </c>
      <c r="BU27" s="149">
        <f t="shared" si="172"/>
        <v>752.33333333333337</v>
      </c>
      <c r="BV27" s="149">
        <f t="shared" si="172"/>
        <v>815</v>
      </c>
      <c r="BW27" s="149">
        <f t="shared" si="172"/>
        <v>866</v>
      </c>
      <c r="BX27" s="149">
        <f t="shared" si="172"/>
        <v>913</v>
      </c>
      <c r="BY27" s="149">
        <f t="shared" si="172"/>
        <v>941.66666666666663</v>
      </c>
      <c r="BZ27" s="149">
        <f t="shared" si="172"/>
        <v>973.33333333333337</v>
      </c>
      <c r="CA27" s="149">
        <f t="shared" si="172"/>
        <v>1020.6666666666666</v>
      </c>
      <c r="CB27" s="149">
        <f t="shared" si="172"/>
        <v>1039</v>
      </c>
      <c r="CC27" s="149">
        <f t="shared" si="172"/>
        <v>1046.6666666666667</v>
      </c>
      <c r="CD27" s="149">
        <f t="shared" si="172"/>
        <v>1058</v>
      </c>
      <c r="CE27" s="149">
        <f t="shared" si="172"/>
        <v>1064.3333333333333</v>
      </c>
      <c r="CF27" s="149">
        <f t="shared" si="172"/>
        <v>1068.6666666666667</v>
      </c>
      <c r="CG27" s="149">
        <f t="shared" si="172"/>
        <v>1070.6666666666667</v>
      </c>
      <c r="CH27" s="70"/>
      <c r="CJ27" s="43" t="s">
        <v>34</v>
      </c>
      <c r="CK27" s="4">
        <v>9.6</v>
      </c>
      <c r="CL27" s="32">
        <v>21.8</v>
      </c>
      <c r="CM27" s="9">
        <v>28.8</v>
      </c>
      <c r="CN27" s="12">
        <v>43.9</v>
      </c>
      <c r="CO27" s="9">
        <v>70.599999999999994</v>
      </c>
      <c r="CP27" s="9">
        <v>89.1</v>
      </c>
      <c r="CQ27" s="9">
        <v>130</v>
      </c>
      <c r="CR27" s="9">
        <v>164</v>
      </c>
      <c r="CS27" s="9">
        <v>222</v>
      </c>
      <c r="CT27" s="12">
        <v>292</v>
      </c>
      <c r="CU27" s="28">
        <v>367</v>
      </c>
      <c r="CV27" s="28">
        <v>434</v>
      </c>
      <c r="CW27" s="28">
        <v>510</v>
      </c>
      <c r="CX27" s="28">
        <v>586</v>
      </c>
      <c r="CY27" s="28">
        <v>645</v>
      </c>
      <c r="CZ27" s="28">
        <v>707</v>
      </c>
      <c r="DA27" s="28">
        <v>763</v>
      </c>
      <c r="DB27" s="28">
        <v>814</v>
      </c>
      <c r="DC27" s="28">
        <v>861</v>
      </c>
      <c r="DD27" s="28">
        <v>887</v>
      </c>
      <c r="DE27" s="28">
        <v>919</v>
      </c>
      <c r="DF27" s="28">
        <v>963</v>
      </c>
      <c r="DG27" s="28">
        <v>983</v>
      </c>
      <c r="DH27" s="28">
        <v>994</v>
      </c>
      <c r="DI27" s="28">
        <v>1007</v>
      </c>
      <c r="DJ27" s="28">
        <v>1013</v>
      </c>
      <c r="DK27" s="28">
        <v>1017</v>
      </c>
      <c r="DL27" s="28">
        <v>1019</v>
      </c>
      <c r="DM27" s="50">
        <f t="shared" si="140"/>
        <v>12.200000000000001</v>
      </c>
      <c r="DN27" s="50">
        <f t="shared" si="140"/>
        <v>7</v>
      </c>
      <c r="DO27" s="50">
        <f t="shared" si="140"/>
        <v>15.099999999999998</v>
      </c>
      <c r="DP27" s="50">
        <f t="shared" si="140"/>
        <v>26.699999999999996</v>
      </c>
      <c r="DQ27" s="50">
        <f t="shared" si="140"/>
        <v>18.5</v>
      </c>
      <c r="DR27" s="50">
        <f t="shared" si="140"/>
        <v>40.900000000000006</v>
      </c>
      <c r="DS27" s="50">
        <f t="shared" si="140"/>
        <v>34</v>
      </c>
      <c r="DT27" s="50">
        <f t="shared" si="140"/>
        <v>58</v>
      </c>
      <c r="DU27" s="50">
        <f t="shared" si="141"/>
        <v>70</v>
      </c>
      <c r="DV27" s="51">
        <f t="shared" si="141"/>
        <v>75</v>
      </c>
      <c r="DW27" s="51">
        <f t="shared" si="141"/>
        <v>67</v>
      </c>
      <c r="DX27" s="51">
        <f t="shared" si="141"/>
        <v>76</v>
      </c>
      <c r="DY27" s="51">
        <f t="shared" si="141"/>
        <v>76</v>
      </c>
      <c r="DZ27" s="51">
        <f t="shared" si="141"/>
        <v>59</v>
      </c>
      <c r="EA27" s="51">
        <f t="shared" si="141"/>
        <v>62</v>
      </c>
      <c r="EB27" s="51">
        <f t="shared" si="141"/>
        <v>56</v>
      </c>
      <c r="EC27" s="51">
        <f t="shared" si="142"/>
        <v>51</v>
      </c>
      <c r="ED27" s="51">
        <f t="shared" si="143"/>
        <v>47</v>
      </c>
      <c r="EE27" s="51">
        <f t="shared" si="144"/>
        <v>26</v>
      </c>
      <c r="EF27" s="51">
        <f t="shared" si="145"/>
        <v>32</v>
      </c>
      <c r="EG27" s="51">
        <f t="shared" si="146"/>
        <v>44</v>
      </c>
      <c r="EH27" s="51">
        <f t="shared" si="147"/>
        <v>20</v>
      </c>
      <c r="EI27" s="51">
        <f t="shared" si="148"/>
        <v>11</v>
      </c>
      <c r="EJ27" s="51">
        <f t="shared" si="149"/>
        <v>13</v>
      </c>
      <c r="EK27" s="51">
        <f t="shared" si="150"/>
        <v>6</v>
      </c>
      <c r="EL27" s="51">
        <f t="shared" si="151"/>
        <v>4</v>
      </c>
      <c r="EM27" s="51">
        <f t="shared" si="152"/>
        <v>2</v>
      </c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70"/>
    </row>
    <row r="28" spans="2:172" ht="15" customHeight="1" thickBot="1" x14ac:dyDescent="0.4">
      <c r="B28" s="42" t="s">
        <v>8</v>
      </c>
      <c r="C28" s="3">
        <v>12.8</v>
      </c>
      <c r="D28" s="25">
        <v>27.5</v>
      </c>
      <c r="E28" s="7">
        <v>37.299999999999997</v>
      </c>
      <c r="F28" s="10">
        <v>59</v>
      </c>
      <c r="G28" s="7">
        <v>91.5</v>
      </c>
      <c r="H28" s="7">
        <v>115.3</v>
      </c>
      <c r="I28" s="7">
        <v>166</v>
      </c>
      <c r="J28" s="7">
        <v>213</v>
      </c>
      <c r="K28" s="10">
        <v>276</v>
      </c>
      <c r="L28" s="7">
        <v>361</v>
      </c>
      <c r="M28" s="6">
        <v>445</v>
      </c>
      <c r="N28" s="36">
        <v>528</v>
      </c>
      <c r="O28" s="6">
        <v>615</v>
      </c>
      <c r="P28" s="55">
        <v>704</v>
      </c>
      <c r="Q28" s="55">
        <v>778</v>
      </c>
      <c r="R28" s="55">
        <v>853</v>
      </c>
      <c r="S28" s="55">
        <v>925</v>
      </c>
      <c r="T28" s="55">
        <v>982</v>
      </c>
      <c r="U28" s="55">
        <v>1039</v>
      </c>
      <c r="V28" s="55">
        <v>1074</v>
      </c>
      <c r="W28" s="55">
        <v>1111</v>
      </c>
      <c r="X28" s="55">
        <v>1163</v>
      </c>
      <c r="Y28" s="55">
        <v>1185</v>
      </c>
      <c r="Z28" s="55">
        <v>1194</v>
      </c>
      <c r="AA28" s="55">
        <v>1208</v>
      </c>
      <c r="AB28" s="55">
        <v>1216</v>
      </c>
      <c r="AC28" s="55">
        <v>1222</v>
      </c>
      <c r="AD28" s="55">
        <v>1225</v>
      </c>
      <c r="AE28" s="35">
        <f t="shared" si="167"/>
        <v>14.7</v>
      </c>
      <c r="AF28" s="35">
        <f t="shared" si="168"/>
        <v>9.7999999999999972</v>
      </c>
      <c r="AG28" s="35">
        <f t="shared" si="168"/>
        <v>21.700000000000003</v>
      </c>
      <c r="AH28" s="35">
        <f t="shared" si="168"/>
        <v>32.5</v>
      </c>
      <c r="AI28" s="35">
        <f t="shared" si="168"/>
        <v>23.799999999999997</v>
      </c>
      <c r="AJ28" s="35">
        <f t="shared" si="168"/>
        <v>50.7</v>
      </c>
      <c r="AK28" s="35">
        <f t="shared" si="168"/>
        <v>47</v>
      </c>
      <c r="AL28" s="35">
        <f t="shared" si="168"/>
        <v>63</v>
      </c>
      <c r="AM28" s="35">
        <f t="shared" si="168"/>
        <v>85</v>
      </c>
      <c r="AN28" s="35">
        <f t="shared" si="168"/>
        <v>84</v>
      </c>
      <c r="AO28" s="35">
        <f t="shared" si="168"/>
        <v>83</v>
      </c>
      <c r="AP28" s="35">
        <f t="shared" si="169"/>
        <v>87</v>
      </c>
      <c r="AQ28" s="35">
        <f t="shared" si="169"/>
        <v>89</v>
      </c>
      <c r="AR28" s="35">
        <f t="shared" si="169"/>
        <v>74</v>
      </c>
      <c r="AS28" s="35">
        <f t="shared" si="169"/>
        <v>75</v>
      </c>
      <c r="AT28" s="35">
        <f t="shared" si="169"/>
        <v>72</v>
      </c>
      <c r="AU28" s="35">
        <f t="shared" si="169"/>
        <v>57</v>
      </c>
      <c r="AV28" s="35">
        <f t="shared" si="169"/>
        <v>57</v>
      </c>
      <c r="AW28" s="35">
        <f t="shared" si="169"/>
        <v>35</v>
      </c>
      <c r="AX28" s="35">
        <f t="shared" si="169"/>
        <v>37</v>
      </c>
      <c r="AY28" s="35">
        <f t="shared" si="169"/>
        <v>52</v>
      </c>
      <c r="AZ28" s="35">
        <f t="shared" si="170"/>
        <v>22</v>
      </c>
      <c r="BA28" s="35">
        <f t="shared" si="170"/>
        <v>9</v>
      </c>
      <c r="BB28" s="35">
        <f t="shared" si="170"/>
        <v>14</v>
      </c>
      <c r="BC28" s="35">
        <f t="shared" si="170"/>
        <v>8</v>
      </c>
      <c r="BD28" s="35">
        <f t="shared" si="170"/>
        <v>6</v>
      </c>
      <c r="BE28" s="35">
        <f t="shared" si="170"/>
        <v>3</v>
      </c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70"/>
      <c r="CJ28" s="141" t="s">
        <v>55</v>
      </c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3"/>
    </row>
    <row r="29" spans="2:172" ht="15" thickBot="1" x14ac:dyDescent="0.4">
      <c r="B29" s="29" t="s">
        <v>10</v>
      </c>
      <c r="C29" s="4">
        <v>3.1</v>
      </c>
      <c r="D29" s="31">
        <v>10.5</v>
      </c>
      <c r="E29" s="9">
        <v>13.2</v>
      </c>
      <c r="F29" s="12">
        <v>22.6</v>
      </c>
      <c r="G29" s="9">
        <v>41</v>
      </c>
      <c r="H29" s="9">
        <v>56.8</v>
      </c>
      <c r="I29" s="9">
        <v>97</v>
      </c>
      <c r="J29" s="9">
        <v>124</v>
      </c>
      <c r="K29" s="12">
        <v>163</v>
      </c>
      <c r="L29" s="9">
        <v>228</v>
      </c>
      <c r="M29" s="28">
        <v>291</v>
      </c>
      <c r="N29" s="28">
        <v>357</v>
      </c>
      <c r="O29" s="28">
        <v>419</v>
      </c>
      <c r="P29" s="56">
        <v>489</v>
      </c>
      <c r="Q29" s="56">
        <v>541</v>
      </c>
      <c r="R29" s="56">
        <v>596</v>
      </c>
      <c r="S29" s="56">
        <v>646</v>
      </c>
      <c r="T29" s="56">
        <v>691</v>
      </c>
      <c r="U29" s="56">
        <v>723</v>
      </c>
      <c r="V29" s="56">
        <v>741</v>
      </c>
      <c r="W29" s="56">
        <v>762</v>
      </c>
      <c r="X29" s="56">
        <v>802</v>
      </c>
      <c r="Y29" s="56">
        <v>814</v>
      </c>
      <c r="Z29" s="56">
        <v>820</v>
      </c>
      <c r="AA29" s="56">
        <v>827</v>
      </c>
      <c r="AB29" s="56">
        <v>830</v>
      </c>
      <c r="AC29" s="56">
        <v>831</v>
      </c>
      <c r="AD29" s="56">
        <v>831</v>
      </c>
      <c r="AE29" s="66">
        <f t="shared" si="167"/>
        <v>7.4</v>
      </c>
      <c r="AF29" s="66">
        <f t="shared" si="168"/>
        <v>2.6999999999999993</v>
      </c>
      <c r="AG29" s="66">
        <f t="shared" si="168"/>
        <v>9.4000000000000021</v>
      </c>
      <c r="AH29" s="66">
        <f t="shared" si="168"/>
        <v>18.399999999999999</v>
      </c>
      <c r="AI29" s="66">
        <f t="shared" si="168"/>
        <v>15.799999999999997</v>
      </c>
      <c r="AJ29" s="66">
        <f t="shared" si="168"/>
        <v>40.200000000000003</v>
      </c>
      <c r="AK29" s="66">
        <f t="shared" si="168"/>
        <v>27</v>
      </c>
      <c r="AL29" s="66">
        <f t="shared" si="168"/>
        <v>39</v>
      </c>
      <c r="AM29" s="66">
        <f t="shared" si="168"/>
        <v>65</v>
      </c>
      <c r="AN29" s="66">
        <f t="shared" si="168"/>
        <v>63</v>
      </c>
      <c r="AO29" s="66">
        <f t="shared" si="168"/>
        <v>66</v>
      </c>
      <c r="AP29" s="66">
        <f t="shared" si="169"/>
        <v>62</v>
      </c>
      <c r="AQ29" s="66">
        <f t="shared" si="169"/>
        <v>70</v>
      </c>
      <c r="AR29" s="66">
        <f t="shared" si="169"/>
        <v>52</v>
      </c>
      <c r="AS29" s="66">
        <f t="shared" si="169"/>
        <v>55</v>
      </c>
      <c r="AT29" s="66">
        <f t="shared" si="169"/>
        <v>50</v>
      </c>
      <c r="AU29" s="66">
        <f t="shared" si="169"/>
        <v>45</v>
      </c>
      <c r="AV29" s="66">
        <f t="shared" si="169"/>
        <v>32</v>
      </c>
      <c r="AW29" s="66">
        <f t="shared" si="169"/>
        <v>18</v>
      </c>
      <c r="AX29" s="66">
        <f t="shared" si="169"/>
        <v>21</v>
      </c>
      <c r="AY29" s="66">
        <f t="shared" si="169"/>
        <v>40</v>
      </c>
      <c r="AZ29" s="66">
        <f t="shared" si="170"/>
        <v>12</v>
      </c>
      <c r="BA29" s="66">
        <f t="shared" si="170"/>
        <v>6</v>
      </c>
      <c r="BB29" s="66">
        <f t="shared" si="170"/>
        <v>7</v>
      </c>
      <c r="BC29" s="66">
        <f t="shared" si="170"/>
        <v>3</v>
      </c>
      <c r="BD29" s="66">
        <f t="shared" si="170"/>
        <v>1</v>
      </c>
      <c r="BE29" s="66">
        <f t="shared" si="170"/>
        <v>0</v>
      </c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70"/>
      <c r="CJ29" s="40" t="s">
        <v>35</v>
      </c>
      <c r="CK29" s="15">
        <v>0.3</v>
      </c>
      <c r="CL29" s="52">
        <v>5.7</v>
      </c>
      <c r="CM29" s="16">
        <v>9.4</v>
      </c>
      <c r="CN29" s="17">
        <v>17.100000000000001</v>
      </c>
      <c r="CO29" s="16">
        <v>37.1</v>
      </c>
      <c r="CP29" s="16">
        <v>50.8</v>
      </c>
      <c r="CQ29" s="16">
        <v>82</v>
      </c>
      <c r="CR29" s="16">
        <v>112</v>
      </c>
      <c r="CS29" s="16">
        <v>154</v>
      </c>
      <c r="CT29" s="17">
        <v>222</v>
      </c>
      <c r="CU29" s="36">
        <v>292</v>
      </c>
      <c r="CV29" s="36">
        <v>358</v>
      </c>
      <c r="CW29" s="36">
        <v>414</v>
      </c>
      <c r="CX29" s="36">
        <v>489</v>
      </c>
      <c r="CY29" s="36">
        <v>541</v>
      </c>
      <c r="CZ29" s="36">
        <v>595</v>
      </c>
      <c r="DA29" s="36">
        <v>650</v>
      </c>
      <c r="DB29" s="36">
        <v>699</v>
      </c>
      <c r="DC29" s="36">
        <v>740</v>
      </c>
      <c r="DD29" s="36">
        <v>755</v>
      </c>
      <c r="DE29" s="36">
        <v>773</v>
      </c>
      <c r="DF29" s="36">
        <v>806</v>
      </c>
      <c r="DG29" s="36">
        <v>813</v>
      </c>
      <c r="DH29" s="36">
        <v>818</v>
      </c>
      <c r="DI29" s="36">
        <v>825</v>
      </c>
      <c r="DJ29" s="36">
        <v>826</v>
      </c>
      <c r="DK29" s="36">
        <v>827</v>
      </c>
      <c r="DL29" s="36">
        <v>828</v>
      </c>
      <c r="DM29" s="53">
        <f t="shared" ref="DM29:DR29" si="173">CL29-CK29</f>
        <v>5.4</v>
      </c>
      <c r="DN29" s="53">
        <f t="shared" si="173"/>
        <v>3.7</v>
      </c>
      <c r="DO29" s="53">
        <f t="shared" si="173"/>
        <v>7.7000000000000011</v>
      </c>
      <c r="DP29" s="53">
        <f t="shared" si="173"/>
        <v>20</v>
      </c>
      <c r="DQ29" s="53">
        <f t="shared" si="173"/>
        <v>13.699999999999996</v>
      </c>
      <c r="DR29" s="53">
        <f t="shared" si="173"/>
        <v>31.200000000000003</v>
      </c>
      <c r="DS29" s="53">
        <f t="shared" ref="DS29:DT31" si="174">CR29-CQ29</f>
        <v>30</v>
      </c>
      <c r="DT29" s="53">
        <f t="shared" si="174"/>
        <v>42</v>
      </c>
      <c r="DU29" s="53">
        <f t="shared" ref="DU29:EB31" si="175">CT29-CS29</f>
        <v>68</v>
      </c>
      <c r="DV29" s="18">
        <f t="shared" si="175"/>
        <v>70</v>
      </c>
      <c r="DW29" s="18">
        <f t="shared" si="175"/>
        <v>66</v>
      </c>
      <c r="DX29" s="18">
        <f t="shared" si="175"/>
        <v>56</v>
      </c>
      <c r="DY29" s="18">
        <f t="shared" si="175"/>
        <v>75</v>
      </c>
      <c r="DZ29" s="18">
        <f t="shared" si="175"/>
        <v>52</v>
      </c>
      <c r="EA29" s="18">
        <f t="shared" si="175"/>
        <v>54</v>
      </c>
      <c r="EB29" s="18">
        <f t="shared" si="175"/>
        <v>55</v>
      </c>
      <c r="EC29" s="18">
        <f t="shared" ref="EC29:EC31" si="176">DB29-DA29</f>
        <v>49</v>
      </c>
      <c r="ED29" s="18">
        <f t="shared" ref="ED29:ED31" si="177">DC29-DB29</f>
        <v>41</v>
      </c>
      <c r="EE29" s="18">
        <f t="shared" ref="EE29:EE31" si="178">DD29-DC29</f>
        <v>15</v>
      </c>
      <c r="EF29" s="18">
        <f t="shared" ref="EF29:EF31" si="179">DE29-DD29</f>
        <v>18</v>
      </c>
      <c r="EG29" s="18">
        <f t="shared" ref="EG29:EG31" si="180">DF29-DE29</f>
        <v>33</v>
      </c>
      <c r="EH29" s="18">
        <f t="shared" ref="EH29:EH31" si="181">DG29-DF29</f>
        <v>7</v>
      </c>
      <c r="EI29" s="18">
        <f t="shared" ref="EI29:EI31" si="182">DH29-DG29</f>
        <v>5</v>
      </c>
      <c r="EJ29" s="18">
        <f t="shared" ref="EJ29:EJ31" si="183">DI29-DH29</f>
        <v>7</v>
      </c>
      <c r="EK29" s="18">
        <f t="shared" ref="EK29:EK31" si="184">DJ29-DI29</f>
        <v>1</v>
      </c>
      <c r="EL29" s="18">
        <f t="shared" ref="EL29:EL31" si="185">DK29-DJ29</f>
        <v>1</v>
      </c>
      <c r="EM29" s="18">
        <f t="shared" ref="EM29:EM31" si="186">DL29-DK29</f>
        <v>1</v>
      </c>
      <c r="EN29" s="136">
        <f>AVERAGE(CK29:CK31)</f>
        <v>0.43333333333333335</v>
      </c>
      <c r="EO29" s="136">
        <f t="shared" ref="EO29:FB29" si="187">AVERAGE(CL29:CL31)</f>
        <v>5.2333333333333334</v>
      </c>
      <c r="EP29" s="136">
        <f t="shared" si="187"/>
        <v>8.5333333333333332</v>
      </c>
      <c r="EQ29" s="136">
        <f t="shared" si="187"/>
        <v>14.833333333333334</v>
      </c>
      <c r="ER29" s="136">
        <f t="shared" si="187"/>
        <v>34</v>
      </c>
      <c r="ES29" s="136">
        <f t="shared" si="187"/>
        <v>46.566666666666663</v>
      </c>
      <c r="ET29" s="136">
        <f t="shared" si="187"/>
        <v>76</v>
      </c>
      <c r="EU29" s="136">
        <f t="shared" si="187"/>
        <v>107</v>
      </c>
      <c r="EV29" s="136">
        <f t="shared" si="187"/>
        <v>150.66666666666666</v>
      </c>
      <c r="EW29" s="136">
        <f t="shared" si="187"/>
        <v>210</v>
      </c>
      <c r="EX29" s="136">
        <f>AVERAGE(CU29:CU31)</f>
        <v>277.66666666666669</v>
      </c>
      <c r="EY29" s="136">
        <f t="shared" si="187"/>
        <v>343.66666666666669</v>
      </c>
      <c r="EZ29" s="136">
        <f t="shared" si="187"/>
        <v>400.66666666666669</v>
      </c>
      <c r="FA29" s="136">
        <f t="shared" si="187"/>
        <v>476.33333333333331</v>
      </c>
      <c r="FB29" s="136">
        <f t="shared" si="187"/>
        <v>530</v>
      </c>
      <c r="FC29" s="136">
        <f t="shared" ref="FC29" si="188">AVERAGE(CZ29:CZ31)</f>
        <v>584</v>
      </c>
      <c r="FD29" s="136">
        <f t="shared" ref="FD29" si="189">AVERAGE(DA29:DA31)</f>
        <v>640</v>
      </c>
      <c r="FE29" s="136">
        <f t="shared" ref="FE29" si="190">AVERAGE(DB29:DB31)</f>
        <v>687</v>
      </c>
      <c r="FF29" s="136">
        <f t="shared" ref="FF29" si="191">AVERAGE(DC29:DC31)</f>
        <v>726.33333333333337</v>
      </c>
      <c r="FG29" s="136">
        <f t="shared" ref="FG29" si="192">AVERAGE(DD29:DD31)</f>
        <v>740.66666666666663</v>
      </c>
      <c r="FH29" s="136">
        <f t="shared" ref="FH29" si="193">AVERAGE(DE29:DE31)</f>
        <v>757.66666666666663</v>
      </c>
      <c r="FI29" s="136">
        <f t="shared" ref="FI29" si="194">AVERAGE(DF29:DF31)</f>
        <v>790.33333333333337</v>
      </c>
      <c r="FJ29" s="136">
        <f t="shared" ref="FJ29" si="195">AVERAGE(DG29:DG31)</f>
        <v>796.33333333333337</v>
      </c>
      <c r="FK29" s="136">
        <f t="shared" ref="FK29" si="196">AVERAGE(DH29:DH31)</f>
        <v>801.33333333333337</v>
      </c>
      <c r="FL29" s="136">
        <f t="shared" ref="FL29" si="197">AVERAGE(DI29:DI31)</f>
        <v>808.66666666666663</v>
      </c>
      <c r="FM29" s="136">
        <f t="shared" ref="FM29" si="198">AVERAGE(DJ29:DJ31)</f>
        <v>809.66666666666663</v>
      </c>
      <c r="FN29" s="136">
        <f t="shared" ref="FN29" si="199">AVERAGE(DK29:DK31)</f>
        <v>811</v>
      </c>
      <c r="FO29" s="136">
        <f t="shared" ref="FO29" si="200">AVERAGE(DL29:DL31)</f>
        <v>811.66666666666663</v>
      </c>
      <c r="FP29" s="70"/>
    </row>
    <row r="30" spans="2:172" ht="14.5" customHeight="1" thickBot="1" x14ac:dyDescent="0.4">
      <c r="B30" s="141" t="s">
        <v>11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3"/>
      <c r="CI30" s="111"/>
      <c r="CJ30" s="45" t="s">
        <v>36</v>
      </c>
      <c r="CK30" s="3">
        <v>1</v>
      </c>
      <c r="CL30" s="25">
        <v>7.4</v>
      </c>
      <c r="CM30" s="7">
        <v>10.3</v>
      </c>
      <c r="CN30" s="10">
        <v>15.2</v>
      </c>
      <c r="CO30" s="7">
        <v>33</v>
      </c>
      <c r="CP30" s="7">
        <v>44.5</v>
      </c>
      <c r="CQ30" s="7">
        <v>71</v>
      </c>
      <c r="CR30" s="7">
        <v>102</v>
      </c>
      <c r="CS30" s="7">
        <v>151</v>
      </c>
      <c r="CT30" s="10">
        <v>199</v>
      </c>
      <c r="CU30" s="6">
        <v>260</v>
      </c>
      <c r="CV30" s="6">
        <v>323</v>
      </c>
      <c r="CW30" s="6">
        <v>380</v>
      </c>
      <c r="CX30" s="6">
        <v>450</v>
      </c>
      <c r="CY30" s="6">
        <v>504</v>
      </c>
      <c r="CZ30" s="6">
        <v>557</v>
      </c>
      <c r="DA30" s="6">
        <v>612</v>
      </c>
      <c r="DB30" s="6">
        <v>658</v>
      </c>
      <c r="DC30" s="6">
        <v>698</v>
      </c>
      <c r="DD30" s="6">
        <v>712</v>
      </c>
      <c r="DE30" s="6">
        <v>728</v>
      </c>
      <c r="DF30" s="6">
        <v>757</v>
      </c>
      <c r="DG30" s="6">
        <v>762</v>
      </c>
      <c r="DH30" s="6">
        <v>767</v>
      </c>
      <c r="DI30" s="6">
        <v>777</v>
      </c>
      <c r="DJ30" s="6">
        <v>778</v>
      </c>
      <c r="DK30" s="6">
        <v>780</v>
      </c>
      <c r="DL30" s="6">
        <v>781</v>
      </c>
      <c r="DM30" s="46">
        <f t="shared" ref="DM30:DR31" si="201">CL30-CK30</f>
        <v>6.4</v>
      </c>
      <c r="DN30" s="46">
        <f t="shared" si="201"/>
        <v>2.9000000000000004</v>
      </c>
      <c r="DO30" s="46">
        <f t="shared" si="201"/>
        <v>4.8999999999999986</v>
      </c>
      <c r="DP30" s="46">
        <f t="shared" si="201"/>
        <v>17.8</v>
      </c>
      <c r="DQ30" s="46">
        <f t="shared" si="201"/>
        <v>11.5</v>
      </c>
      <c r="DR30" s="46">
        <f t="shared" si="201"/>
        <v>26.5</v>
      </c>
      <c r="DS30" s="46">
        <f t="shared" si="174"/>
        <v>31</v>
      </c>
      <c r="DT30" s="46">
        <f t="shared" si="174"/>
        <v>49</v>
      </c>
      <c r="DU30" s="46">
        <f t="shared" si="175"/>
        <v>48</v>
      </c>
      <c r="DV30" s="47">
        <f t="shared" si="175"/>
        <v>61</v>
      </c>
      <c r="DW30" s="47">
        <f t="shared" si="175"/>
        <v>63</v>
      </c>
      <c r="DX30" s="47">
        <f t="shared" si="175"/>
        <v>57</v>
      </c>
      <c r="DY30" s="47">
        <f t="shared" si="175"/>
        <v>70</v>
      </c>
      <c r="DZ30" s="47">
        <f t="shared" si="175"/>
        <v>54</v>
      </c>
      <c r="EA30" s="47">
        <f t="shared" si="175"/>
        <v>53</v>
      </c>
      <c r="EB30" s="47">
        <f t="shared" si="175"/>
        <v>55</v>
      </c>
      <c r="EC30" s="47">
        <f t="shared" si="176"/>
        <v>46</v>
      </c>
      <c r="ED30" s="47">
        <f t="shared" si="177"/>
        <v>40</v>
      </c>
      <c r="EE30" s="47">
        <f t="shared" si="178"/>
        <v>14</v>
      </c>
      <c r="EF30" s="47">
        <f t="shared" si="179"/>
        <v>16</v>
      </c>
      <c r="EG30" s="47">
        <f t="shared" si="180"/>
        <v>29</v>
      </c>
      <c r="EH30" s="47">
        <f t="shared" si="181"/>
        <v>5</v>
      </c>
      <c r="EI30" s="47">
        <f t="shared" si="182"/>
        <v>5</v>
      </c>
      <c r="EJ30" s="47">
        <f t="shared" si="183"/>
        <v>10</v>
      </c>
      <c r="EK30" s="47">
        <f t="shared" si="184"/>
        <v>1</v>
      </c>
      <c r="EL30" s="47">
        <f t="shared" si="185"/>
        <v>2</v>
      </c>
      <c r="EM30" s="47">
        <f t="shared" si="186"/>
        <v>1</v>
      </c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70"/>
    </row>
    <row r="31" spans="2:172" ht="15" thickBot="1" x14ac:dyDescent="0.4">
      <c r="B31" s="112" t="s">
        <v>12</v>
      </c>
      <c r="C31" s="15">
        <v>10.6</v>
      </c>
      <c r="D31" s="31">
        <v>25.3</v>
      </c>
      <c r="E31" s="16">
        <v>34.299999999999997</v>
      </c>
      <c r="F31" s="17">
        <v>51.8</v>
      </c>
      <c r="G31" s="16">
        <v>80.8</v>
      </c>
      <c r="H31" s="16">
        <v>99.7</v>
      </c>
      <c r="I31" s="16">
        <v>145</v>
      </c>
      <c r="J31" s="16">
        <v>183</v>
      </c>
      <c r="K31" s="16">
        <v>241</v>
      </c>
      <c r="L31" s="17">
        <v>315</v>
      </c>
      <c r="M31" s="36">
        <v>392</v>
      </c>
      <c r="N31" s="36">
        <v>468</v>
      </c>
      <c r="O31" s="36">
        <v>548</v>
      </c>
      <c r="P31" s="55">
        <v>628</v>
      </c>
      <c r="Q31" s="55">
        <v>693</v>
      </c>
      <c r="R31" s="55">
        <v>762</v>
      </c>
      <c r="S31" s="55">
        <v>827</v>
      </c>
      <c r="T31" s="55">
        <v>881</v>
      </c>
      <c r="U31" s="55">
        <v>929</v>
      </c>
      <c r="V31" s="55">
        <v>960</v>
      </c>
      <c r="W31" s="55">
        <v>996</v>
      </c>
      <c r="X31" s="55">
        <v>1043</v>
      </c>
      <c r="Y31" s="55">
        <v>1063</v>
      </c>
      <c r="Z31" s="55">
        <v>1072</v>
      </c>
      <c r="AA31" s="55">
        <v>1085</v>
      </c>
      <c r="AB31" s="55">
        <v>1091</v>
      </c>
      <c r="AC31" s="55">
        <v>1096</v>
      </c>
      <c r="AD31" s="55">
        <v>1098</v>
      </c>
      <c r="AE31" s="35">
        <f t="shared" ref="AE31:AE33" si="202">D31-C31</f>
        <v>14.700000000000001</v>
      </c>
      <c r="AF31" s="35">
        <f>E31-D31</f>
        <v>8.9999999999999964</v>
      </c>
      <c r="AG31" s="35">
        <f t="shared" ref="AG31:AP33" si="203">F31-E31</f>
        <v>17.5</v>
      </c>
      <c r="AH31" s="35">
        <f t="shared" si="203"/>
        <v>29</v>
      </c>
      <c r="AI31" s="35">
        <f t="shared" si="203"/>
        <v>18.900000000000006</v>
      </c>
      <c r="AJ31" s="35">
        <f t="shared" si="203"/>
        <v>45.3</v>
      </c>
      <c r="AK31" s="35">
        <f t="shared" si="203"/>
        <v>38</v>
      </c>
      <c r="AL31" s="35">
        <f t="shared" si="203"/>
        <v>58</v>
      </c>
      <c r="AM31" s="35">
        <f t="shared" si="203"/>
        <v>74</v>
      </c>
      <c r="AN31" s="35">
        <f t="shared" si="203"/>
        <v>77</v>
      </c>
      <c r="AO31" s="35">
        <f t="shared" si="203"/>
        <v>76</v>
      </c>
      <c r="AP31" s="35">
        <f t="shared" si="203"/>
        <v>80</v>
      </c>
      <c r="AQ31" s="35">
        <f t="shared" ref="AQ31:AZ33" si="204">P31-O31</f>
        <v>80</v>
      </c>
      <c r="AR31" s="35">
        <f t="shared" si="204"/>
        <v>65</v>
      </c>
      <c r="AS31" s="35">
        <f t="shared" si="204"/>
        <v>69</v>
      </c>
      <c r="AT31" s="35">
        <f t="shared" si="204"/>
        <v>65</v>
      </c>
      <c r="AU31" s="35">
        <f t="shared" si="204"/>
        <v>54</v>
      </c>
      <c r="AV31" s="35">
        <f t="shared" si="204"/>
        <v>48</v>
      </c>
      <c r="AW31" s="35">
        <f t="shared" si="204"/>
        <v>31</v>
      </c>
      <c r="AX31" s="35">
        <f t="shared" si="204"/>
        <v>36</v>
      </c>
      <c r="AY31" s="35">
        <f t="shared" si="204"/>
        <v>47</v>
      </c>
      <c r="AZ31" s="35">
        <f t="shared" si="204"/>
        <v>20</v>
      </c>
      <c r="BA31" s="35">
        <f t="shared" ref="BA31:BD33" si="205">Z31-Y31</f>
        <v>9</v>
      </c>
      <c r="BB31" s="35">
        <f t="shared" si="205"/>
        <v>13</v>
      </c>
      <c r="BC31" s="35">
        <f t="shared" si="205"/>
        <v>6</v>
      </c>
      <c r="BD31" s="35">
        <f t="shared" si="205"/>
        <v>5</v>
      </c>
      <c r="BE31" s="35">
        <f t="shared" ref="BE31:BE33" si="206">AD31-AC31</f>
        <v>2</v>
      </c>
      <c r="BF31" s="149">
        <f>AVERAGE(C30:C33)</f>
        <v>13.366666666666667</v>
      </c>
      <c r="BG31" s="149">
        <f>AVERAGE(D30:D33)</f>
        <v>28.033333333333331</v>
      </c>
      <c r="BH31" s="148">
        <f>AVERAGE(E30:E33)</f>
        <v>37.699999999999996</v>
      </c>
      <c r="BI31" s="149">
        <f t="shared" ref="BI31:BN31" si="207">AVERAGE(F30:F33)</f>
        <v>56.566666666666663</v>
      </c>
      <c r="BJ31" s="149">
        <f t="shared" si="207"/>
        <v>86.699999999999989</v>
      </c>
      <c r="BK31" s="149">
        <f t="shared" si="207"/>
        <v>106.39999999999999</v>
      </c>
      <c r="BL31" s="149">
        <f t="shared" si="207"/>
        <v>152.33333333333334</v>
      </c>
      <c r="BM31" s="149">
        <f t="shared" si="207"/>
        <v>193.33333333333334</v>
      </c>
      <c r="BN31" s="149">
        <f t="shared" si="207"/>
        <v>252.66666666666666</v>
      </c>
      <c r="BO31" s="149">
        <f>AVERAGE(L31:L33)</f>
        <v>330.66666666666669</v>
      </c>
      <c r="BP31" s="149">
        <f>AVERAGE(M31:M33)</f>
        <v>410.66666666666669</v>
      </c>
      <c r="BQ31" s="149">
        <f t="shared" ref="BQ31:CG31" si="208">AVERAGE(N31:N33)</f>
        <v>489</v>
      </c>
      <c r="BR31" s="149">
        <f t="shared" si="208"/>
        <v>573.66666666666663</v>
      </c>
      <c r="BS31" s="149">
        <f t="shared" si="208"/>
        <v>658.33333333333337</v>
      </c>
      <c r="BT31" s="149">
        <f t="shared" si="208"/>
        <v>727.33333333333337</v>
      </c>
      <c r="BU31" s="149">
        <f t="shared" si="208"/>
        <v>797.66666666666663</v>
      </c>
      <c r="BV31" s="149">
        <f t="shared" si="208"/>
        <v>865.66666666666663</v>
      </c>
      <c r="BW31" s="149">
        <f t="shared" si="208"/>
        <v>922.33333333333337</v>
      </c>
      <c r="BX31" s="149">
        <f t="shared" si="208"/>
        <v>973</v>
      </c>
      <c r="BY31" s="149">
        <f t="shared" si="208"/>
        <v>1005.6666666666666</v>
      </c>
      <c r="BZ31" s="149">
        <f t="shared" si="208"/>
        <v>1043.3333333333333</v>
      </c>
      <c r="CA31" s="149">
        <f t="shared" si="208"/>
        <v>1092.6666666666667</v>
      </c>
      <c r="CB31" s="149">
        <f t="shared" si="208"/>
        <v>1114.6666666666667</v>
      </c>
      <c r="CC31" s="149">
        <f t="shared" si="208"/>
        <v>1124.3333333333333</v>
      </c>
      <c r="CD31" s="149">
        <f t="shared" si="208"/>
        <v>1137.6666666666667</v>
      </c>
      <c r="CE31" s="149">
        <f t="shared" si="208"/>
        <v>1143.3333333333333</v>
      </c>
      <c r="CF31" s="149">
        <f t="shared" si="208"/>
        <v>1149.3333333333333</v>
      </c>
      <c r="CG31" s="149">
        <f t="shared" si="208"/>
        <v>1152</v>
      </c>
      <c r="CH31" s="70"/>
      <c r="CJ31" s="44" t="s">
        <v>37</v>
      </c>
      <c r="CK31" s="5">
        <v>0</v>
      </c>
      <c r="CL31" s="33">
        <v>2.6</v>
      </c>
      <c r="CM31" s="8">
        <v>5.9</v>
      </c>
      <c r="CN31" s="11">
        <v>12.2</v>
      </c>
      <c r="CO31" s="8">
        <v>31.9</v>
      </c>
      <c r="CP31" s="8">
        <v>44.4</v>
      </c>
      <c r="CQ31" s="8">
        <v>75</v>
      </c>
      <c r="CR31" s="8">
        <v>107</v>
      </c>
      <c r="CS31" s="8">
        <v>147</v>
      </c>
      <c r="CT31" s="11">
        <v>209</v>
      </c>
      <c r="CU31" s="24">
        <v>281</v>
      </c>
      <c r="CV31" s="24">
        <v>350</v>
      </c>
      <c r="CW31" s="24">
        <v>408</v>
      </c>
      <c r="CX31" s="24">
        <v>490</v>
      </c>
      <c r="CY31" s="24">
        <v>545</v>
      </c>
      <c r="CZ31" s="24">
        <v>600</v>
      </c>
      <c r="DA31" s="24">
        <v>658</v>
      </c>
      <c r="DB31" s="24">
        <v>704</v>
      </c>
      <c r="DC31" s="24">
        <v>741</v>
      </c>
      <c r="DD31" s="24">
        <v>755</v>
      </c>
      <c r="DE31" s="24">
        <v>772</v>
      </c>
      <c r="DF31" s="24">
        <v>808</v>
      </c>
      <c r="DG31" s="24">
        <v>814</v>
      </c>
      <c r="DH31" s="24">
        <v>819</v>
      </c>
      <c r="DI31" s="24">
        <v>824</v>
      </c>
      <c r="DJ31" s="24">
        <v>825</v>
      </c>
      <c r="DK31" s="24">
        <v>826</v>
      </c>
      <c r="DL31" s="24">
        <v>826</v>
      </c>
      <c r="DM31" s="48">
        <f t="shared" si="201"/>
        <v>2.6</v>
      </c>
      <c r="DN31" s="48">
        <f t="shared" si="201"/>
        <v>3.3000000000000003</v>
      </c>
      <c r="DO31" s="48">
        <f t="shared" si="201"/>
        <v>6.2999999999999989</v>
      </c>
      <c r="DP31" s="48">
        <f t="shared" si="201"/>
        <v>19.7</v>
      </c>
      <c r="DQ31" s="48">
        <f t="shared" si="201"/>
        <v>12.5</v>
      </c>
      <c r="DR31" s="48">
        <f t="shared" si="201"/>
        <v>30.6</v>
      </c>
      <c r="DS31" s="48">
        <f t="shared" si="174"/>
        <v>32</v>
      </c>
      <c r="DT31" s="48">
        <f t="shared" si="174"/>
        <v>40</v>
      </c>
      <c r="DU31" s="48">
        <f t="shared" si="175"/>
        <v>62</v>
      </c>
      <c r="DV31" s="49">
        <f t="shared" si="175"/>
        <v>72</v>
      </c>
      <c r="DW31" s="49">
        <f t="shared" si="175"/>
        <v>69</v>
      </c>
      <c r="DX31" s="49">
        <f t="shared" si="175"/>
        <v>58</v>
      </c>
      <c r="DY31" s="49">
        <f t="shared" si="175"/>
        <v>82</v>
      </c>
      <c r="DZ31" s="49">
        <f t="shared" si="175"/>
        <v>55</v>
      </c>
      <c r="EA31" s="49">
        <f t="shared" si="175"/>
        <v>55</v>
      </c>
      <c r="EB31" s="49">
        <f t="shared" si="175"/>
        <v>58</v>
      </c>
      <c r="EC31" s="49">
        <f t="shared" si="176"/>
        <v>46</v>
      </c>
      <c r="ED31" s="49">
        <f t="shared" si="177"/>
        <v>37</v>
      </c>
      <c r="EE31" s="49">
        <f t="shared" si="178"/>
        <v>14</v>
      </c>
      <c r="EF31" s="49">
        <f t="shared" si="179"/>
        <v>17</v>
      </c>
      <c r="EG31" s="49">
        <f t="shared" si="180"/>
        <v>36</v>
      </c>
      <c r="EH31" s="49">
        <f t="shared" si="181"/>
        <v>6</v>
      </c>
      <c r="EI31" s="49">
        <f t="shared" si="182"/>
        <v>5</v>
      </c>
      <c r="EJ31" s="49">
        <f t="shared" si="183"/>
        <v>5</v>
      </c>
      <c r="EK31" s="49">
        <f t="shared" si="184"/>
        <v>1</v>
      </c>
      <c r="EL31" s="49">
        <f t="shared" si="185"/>
        <v>1</v>
      </c>
      <c r="EM31" s="49">
        <f t="shared" si="186"/>
        <v>0</v>
      </c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70"/>
    </row>
    <row r="32" spans="2:172" x14ac:dyDescent="0.35">
      <c r="B32" s="40" t="s">
        <v>13</v>
      </c>
      <c r="C32" s="3">
        <v>14.9</v>
      </c>
      <c r="D32" s="25">
        <v>28.9</v>
      </c>
      <c r="E32" s="69">
        <v>38.5</v>
      </c>
      <c r="F32" s="10">
        <v>57.5</v>
      </c>
      <c r="G32" s="7">
        <v>87.6</v>
      </c>
      <c r="H32" s="7">
        <v>107</v>
      </c>
      <c r="I32" s="7">
        <v>152</v>
      </c>
      <c r="J32" s="7">
        <v>194</v>
      </c>
      <c r="K32" s="7">
        <v>253</v>
      </c>
      <c r="L32" s="10">
        <v>333</v>
      </c>
      <c r="M32" s="6">
        <v>414</v>
      </c>
      <c r="N32" s="6">
        <v>494</v>
      </c>
      <c r="O32" s="6">
        <v>580</v>
      </c>
      <c r="P32" s="55">
        <v>665</v>
      </c>
      <c r="Q32" s="55">
        <v>734</v>
      </c>
      <c r="R32" s="55">
        <v>805</v>
      </c>
      <c r="S32" s="55">
        <v>874</v>
      </c>
      <c r="T32" s="55">
        <v>932</v>
      </c>
      <c r="U32" s="55">
        <v>983</v>
      </c>
      <c r="V32" s="55">
        <v>1016</v>
      </c>
      <c r="W32" s="55">
        <v>1054</v>
      </c>
      <c r="X32" s="55">
        <v>1104</v>
      </c>
      <c r="Y32" s="55">
        <v>1127</v>
      </c>
      <c r="Z32" s="55">
        <v>1136</v>
      </c>
      <c r="AA32" s="55">
        <v>1150</v>
      </c>
      <c r="AB32" s="55">
        <v>1155</v>
      </c>
      <c r="AC32" s="55">
        <v>1161</v>
      </c>
      <c r="AD32" s="55">
        <v>1164</v>
      </c>
      <c r="AE32" s="35">
        <f t="shared" si="202"/>
        <v>13.999999999999998</v>
      </c>
      <c r="AF32" s="35">
        <f>E32-D32</f>
        <v>9.6000000000000014</v>
      </c>
      <c r="AG32" s="35">
        <f t="shared" si="203"/>
        <v>19</v>
      </c>
      <c r="AH32" s="35">
        <f t="shared" si="203"/>
        <v>30.099999999999994</v>
      </c>
      <c r="AI32" s="35">
        <f t="shared" si="203"/>
        <v>19.400000000000006</v>
      </c>
      <c r="AJ32" s="35">
        <f t="shared" si="203"/>
        <v>45</v>
      </c>
      <c r="AK32" s="35">
        <f t="shared" si="203"/>
        <v>42</v>
      </c>
      <c r="AL32" s="35">
        <f t="shared" si="203"/>
        <v>59</v>
      </c>
      <c r="AM32" s="35">
        <f t="shared" si="203"/>
        <v>80</v>
      </c>
      <c r="AN32" s="35">
        <f t="shared" si="203"/>
        <v>81</v>
      </c>
      <c r="AO32" s="35">
        <f t="shared" si="203"/>
        <v>80</v>
      </c>
      <c r="AP32" s="35">
        <f t="shared" si="203"/>
        <v>86</v>
      </c>
      <c r="AQ32" s="35">
        <f t="shared" si="204"/>
        <v>85</v>
      </c>
      <c r="AR32" s="35">
        <f t="shared" si="204"/>
        <v>69</v>
      </c>
      <c r="AS32" s="35">
        <f t="shared" si="204"/>
        <v>71</v>
      </c>
      <c r="AT32" s="35">
        <f t="shared" si="204"/>
        <v>69</v>
      </c>
      <c r="AU32" s="35">
        <f t="shared" si="204"/>
        <v>58</v>
      </c>
      <c r="AV32" s="35">
        <f t="shared" si="204"/>
        <v>51</v>
      </c>
      <c r="AW32" s="35">
        <f t="shared" si="204"/>
        <v>33</v>
      </c>
      <c r="AX32" s="35">
        <f t="shared" si="204"/>
        <v>38</v>
      </c>
      <c r="AY32" s="35">
        <f t="shared" si="204"/>
        <v>50</v>
      </c>
      <c r="AZ32" s="35">
        <f t="shared" si="204"/>
        <v>23</v>
      </c>
      <c r="BA32" s="35">
        <f t="shared" si="205"/>
        <v>9</v>
      </c>
      <c r="BB32" s="35">
        <f t="shared" si="205"/>
        <v>14</v>
      </c>
      <c r="BC32" s="35">
        <f t="shared" si="205"/>
        <v>5</v>
      </c>
      <c r="BD32" s="35">
        <f t="shared" si="205"/>
        <v>6</v>
      </c>
      <c r="BE32" s="35">
        <f t="shared" si="206"/>
        <v>3</v>
      </c>
      <c r="BF32" s="149"/>
      <c r="BG32" s="149"/>
      <c r="BH32" s="148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70"/>
    </row>
    <row r="33" spans="2:141" ht="14.5" customHeight="1" thickBot="1" x14ac:dyDescent="0.4">
      <c r="B33" s="30" t="s">
        <v>14</v>
      </c>
      <c r="C33" s="4">
        <v>14.6</v>
      </c>
      <c r="D33" s="31">
        <v>29.9</v>
      </c>
      <c r="E33" s="67">
        <v>40.299999999999997</v>
      </c>
      <c r="F33" s="12">
        <v>60.4</v>
      </c>
      <c r="G33" s="9">
        <v>91.7</v>
      </c>
      <c r="H33" s="9">
        <v>112.5</v>
      </c>
      <c r="I33" s="9">
        <v>160</v>
      </c>
      <c r="J33" s="9">
        <v>203</v>
      </c>
      <c r="K33" s="9">
        <v>264</v>
      </c>
      <c r="L33" s="12">
        <v>344</v>
      </c>
      <c r="M33" s="28">
        <v>426</v>
      </c>
      <c r="N33" s="28">
        <v>505</v>
      </c>
      <c r="O33" s="28">
        <v>593</v>
      </c>
      <c r="P33" s="56">
        <v>682</v>
      </c>
      <c r="Q33" s="56">
        <v>755</v>
      </c>
      <c r="R33" s="56">
        <v>826</v>
      </c>
      <c r="S33" s="56">
        <v>896</v>
      </c>
      <c r="T33" s="56">
        <v>954</v>
      </c>
      <c r="U33" s="56">
        <v>1007</v>
      </c>
      <c r="V33" s="56">
        <v>1041</v>
      </c>
      <c r="W33" s="56">
        <v>1080</v>
      </c>
      <c r="X33" s="56">
        <v>1131</v>
      </c>
      <c r="Y33" s="56">
        <v>1154</v>
      </c>
      <c r="Z33" s="56">
        <v>1165</v>
      </c>
      <c r="AA33" s="56">
        <v>1178</v>
      </c>
      <c r="AB33" s="56">
        <v>1184</v>
      </c>
      <c r="AC33" s="56">
        <v>1191</v>
      </c>
      <c r="AD33" s="56">
        <v>1194</v>
      </c>
      <c r="AE33" s="66">
        <f t="shared" si="202"/>
        <v>15.299999999999999</v>
      </c>
      <c r="AF33" s="66">
        <f>E33-D33</f>
        <v>10.399999999999999</v>
      </c>
      <c r="AG33" s="66">
        <f t="shared" si="203"/>
        <v>20.100000000000001</v>
      </c>
      <c r="AH33" s="66">
        <f t="shared" si="203"/>
        <v>31.300000000000004</v>
      </c>
      <c r="AI33" s="66">
        <f t="shared" si="203"/>
        <v>20.799999999999997</v>
      </c>
      <c r="AJ33" s="66">
        <f t="shared" si="203"/>
        <v>47.5</v>
      </c>
      <c r="AK33" s="66">
        <f t="shared" si="203"/>
        <v>43</v>
      </c>
      <c r="AL33" s="66">
        <f t="shared" si="203"/>
        <v>61</v>
      </c>
      <c r="AM33" s="66">
        <f t="shared" si="203"/>
        <v>80</v>
      </c>
      <c r="AN33" s="66">
        <f t="shared" si="203"/>
        <v>82</v>
      </c>
      <c r="AO33" s="66">
        <f t="shared" si="203"/>
        <v>79</v>
      </c>
      <c r="AP33" s="66">
        <f t="shared" si="203"/>
        <v>88</v>
      </c>
      <c r="AQ33" s="66">
        <f t="shared" si="204"/>
        <v>89</v>
      </c>
      <c r="AR33" s="66">
        <f t="shared" si="204"/>
        <v>73</v>
      </c>
      <c r="AS33" s="66">
        <f t="shared" si="204"/>
        <v>71</v>
      </c>
      <c r="AT33" s="66">
        <f t="shared" si="204"/>
        <v>70</v>
      </c>
      <c r="AU33" s="66">
        <f t="shared" si="204"/>
        <v>58</v>
      </c>
      <c r="AV33" s="66">
        <f t="shared" si="204"/>
        <v>53</v>
      </c>
      <c r="AW33" s="66">
        <f t="shared" si="204"/>
        <v>34</v>
      </c>
      <c r="AX33" s="66">
        <f t="shared" si="204"/>
        <v>39</v>
      </c>
      <c r="AY33" s="66">
        <f t="shared" si="204"/>
        <v>51</v>
      </c>
      <c r="AZ33" s="66">
        <f t="shared" si="204"/>
        <v>23</v>
      </c>
      <c r="BA33" s="66">
        <f t="shared" si="205"/>
        <v>11</v>
      </c>
      <c r="BB33" s="66">
        <f t="shared" si="205"/>
        <v>13</v>
      </c>
      <c r="BC33" s="66">
        <f t="shared" si="205"/>
        <v>6</v>
      </c>
      <c r="BD33" s="66">
        <f t="shared" si="205"/>
        <v>7</v>
      </c>
      <c r="BE33" s="66">
        <f t="shared" si="206"/>
        <v>3</v>
      </c>
      <c r="BF33" s="149"/>
      <c r="BG33" s="149"/>
      <c r="BH33" s="148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70"/>
      <c r="CJ33" s="23" t="s">
        <v>50</v>
      </c>
    </row>
    <row r="34" spans="2:141" ht="14.5" customHeight="1" thickBot="1" x14ac:dyDescent="0.4">
      <c r="B34" s="141" t="s">
        <v>15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3"/>
      <c r="CI34" s="111"/>
      <c r="CJ34" s="21" t="s">
        <v>60</v>
      </c>
      <c r="CK34" s="22"/>
      <c r="CL34" s="22"/>
      <c r="CM34" s="22"/>
    </row>
    <row r="35" spans="2:141" x14ac:dyDescent="0.35">
      <c r="B35" s="124" t="s">
        <v>16</v>
      </c>
      <c r="C35" s="125">
        <v>4.5999999999999996</v>
      </c>
      <c r="D35" s="126">
        <v>15.9</v>
      </c>
      <c r="E35" s="127">
        <v>21.2</v>
      </c>
      <c r="F35" s="128">
        <v>36.299999999999997</v>
      </c>
      <c r="G35" s="127">
        <v>63.6</v>
      </c>
      <c r="H35" s="127">
        <v>80.8</v>
      </c>
      <c r="I35" s="127">
        <v>125</v>
      </c>
      <c r="J35" s="127">
        <v>162</v>
      </c>
      <c r="K35" s="127">
        <v>213</v>
      </c>
      <c r="L35" s="128">
        <v>288</v>
      </c>
      <c r="M35" s="129">
        <v>371</v>
      </c>
      <c r="N35" s="129">
        <v>445</v>
      </c>
      <c r="O35" s="129">
        <v>520</v>
      </c>
      <c r="P35" s="130">
        <v>601</v>
      </c>
      <c r="Q35" s="130">
        <v>671</v>
      </c>
      <c r="R35" s="130">
        <v>739</v>
      </c>
      <c r="S35" s="130">
        <v>806</v>
      </c>
      <c r="T35" s="130">
        <v>860</v>
      </c>
      <c r="U35" s="130">
        <v>906</v>
      </c>
      <c r="V35" s="130">
        <v>932</v>
      </c>
      <c r="W35" s="130">
        <v>958</v>
      </c>
      <c r="X35" s="130">
        <v>1000</v>
      </c>
      <c r="Y35" s="130">
        <v>1011</v>
      </c>
      <c r="Z35" s="130">
        <v>1017</v>
      </c>
      <c r="AA35" s="130">
        <v>1029</v>
      </c>
      <c r="AB35" s="130">
        <v>1032</v>
      </c>
      <c r="AC35" s="130">
        <v>1036</v>
      </c>
      <c r="AD35" s="130">
        <v>1037</v>
      </c>
      <c r="AE35" s="131">
        <f t="shared" ref="AE35:AE36" si="209">D35-C35</f>
        <v>11.3</v>
      </c>
      <c r="AF35" s="131">
        <f>E35-D35</f>
        <v>5.2999999999999989</v>
      </c>
      <c r="AG35" s="131">
        <f t="shared" ref="AG35:AP36" si="210">F35-E35</f>
        <v>15.099999999999998</v>
      </c>
      <c r="AH35" s="131">
        <f t="shared" si="210"/>
        <v>27.300000000000004</v>
      </c>
      <c r="AI35" s="131">
        <f t="shared" si="210"/>
        <v>17.199999999999996</v>
      </c>
      <c r="AJ35" s="131">
        <f t="shared" si="210"/>
        <v>44.2</v>
      </c>
      <c r="AK35" s="131">
        <f t="shared" si="210"/>
        <v>37</v>
      </c>
      <c r="AL35" s="131">
        <f t="shared" si="210"/>
        <v>51</v>
      </c>
      <c r="AM35" s="131">
        <f t="shared" si="210"/>
        <v>75</v>
      </c>
      <c r="AN35" s="131">
        <f t="shared" si="210"/>
        <v>83</v>
      </c>
      <c r="AO35" s="131">
        <f t="shared" si="210"/>
        <v>74</v>
      </c>
      <c r="AP35" s="131">
        <f t="shared" si="210"/>
        <v>75</v>
      </c>
      <c r="AQ35" s="131">
        <f t="shared" ref="AQ35:AZ36" si="211">P35-O35</f>
        <v>81</v>
      </c>
      <c r="AR35" s="131">
        <f t="shared" si="211"/>
        <v>70</v>
      </c>
      <c r="AS35" s="131">
        <f t="shared" si="211"/>
        <v>68</v>
      </c>
      <c r="AT35" s="131">
        <f t="shared" si="211"/>
        <v>67</v>
      </c>
      <c r="AU35" s="131">
        <f t="shared" si="211"/>
        <v>54</v>
      </c>
      <c r="AV35" s="131">
        <f t="shared" si="211"/>
        <v>46</v>
      </c>
      <c r="AW35" s="131">
        <f t="shared" si="211"/>
        <v>26</v>
      </c>
      <c r="AX35" s="131">
        <f t="shared" si="211"/>
        <v>26</v>
      </c>
      <c r="AY35" s="131">
        <f t="shared" si="211"/>
        <v>42</v>
      </c>
      <c r="AZ35" s="131">
        <f t="shared" si="211"/>
        <v>11</v>
      </c>
      <c r="BA35" s="131">
        <f t="shared" ref="BA35:BD36" si="212">Z35-Y35</f>
        <v>6</v>
      </c>
      <c r="BB35" s="131">
        <f t="shared" si="212"/>
        <v>12</v>
      </c>
      <c r="BC35" s="131">
        <f t="shared" si="212"/>
        <v>3</v>
      </c>
      <c r="BD35" s="131">
        <f t="shared" si="212"/>
        <v>4</v>
      </c>
      <c r="BE35" s="131">
        <f t="shared" ref="BE35:BE36" si="213">AD35-AC35</f>
        <v>1</v>
      </c>
      <c r="BF35" s="152">
        <f>AVERAGE(C34:C36)</f>
        <v>5.4</v>
      </c>
      <c r="BG35" s="158">
        <f>AVERAGE(D34:D36)</f>
        <v>17.100000000000001</v>
      </c>
      <c r="BH35" s="158">
        <f>AVERAGE(E34:E36)</f>
        <v>23.1</v>
      </c>
      <c r="BI35" s="152">
        <f t="shared" ref="BI35:BN35" si="214">AVERAGE(F34:F36)</f>
        <v>39.450000000000003</v>
      </c>
      <c r="BJ35" s="152">
        <f t="shared" si="214"/>
        <v>67.95</v>
      </c>
      <c r="BK35" s="152">
        <f t="shared" si="214"/>
        <v>86.35</v>
      </c>
      <c r="BL35" s="152">
        <f t="shared" si="214"/>
        <v>132</v>
      </c>
      <c r="BM35" s="152">
        <f t="shared" si="214"/>
        <v>170</v>
      </c>
      <c r="BN35" s="152">
        <f t="shared" si="214"/>
        <v>223.5</v>
      </c>
      <c r="BO35" s="152">
        <f>AVERAGE(L35:L36)</f>
        <v>299.5</v>
      </c>
      <c r="BP35" s="152">
        <f>AVERAGE(M35:M36)</f>
        <v>383.5</v>
      </c>
      <c r="BQ35" s="152">
        <f t="shared" ref="BQ35:CG35" si="215">AVERAGE(N35:N36)</f>
        <v>460</v>
      </c>
      <c r="BR35" s="152">
        <f t="shared" si="215"/>
        <v>540</v>
      </c>
      <c r="BS35" s="152">
        <f t="shared" si="215"/>
        <v>623.5</v>
      </c>
      <c r="BT35" s="152">
        <f t="shared" si="215"/>
        <v>696.5</v>
      </c>
      <c r="BU35" s="152">
        <f t="shared" si="215"/>
        <v>766</v>
      </c>
      <c r="BV35" s="152">
        <f t="shared" si="215"/>
        <v>835.5</v>
      </c>
      <c r="BW35" s="152">
        <f t="shared" si="215"/>
        <v>893.5</v>
      </c>
      <c r="BX35" s="152">
        <f t="shared" si="215"/>
        <v>944</v>
      </c>
      <c r="BY35" s="152">
        <f t="shared" si="215"/>
        <v>972</v>
      </c>
      <c r="BZ35" s="166">
        <f t="shared" si="215"/>
        <v>1002</v>
      </c>
      <c r="CA35" s="164">
        <f t="shared" si="215"/>
        <v>1046.5</v>
      </c>
      <c r="CB35" s="149">
        <f t="shared" si="215"/>
        <v>1059.5</v>
      </c>
      <c r="CC35" s="149">
        <f t="shared" si="215"/>
        <v>1066.5</v>
      </c>
      <c r="CD35" s="149">
        <f t="shared" si="215"/>
        <v>1079</v>
      </c>
      <c r="CE35" s="149">
        <f t="shared" si="215"/>
        <v>1083.5</v>
      </c>
      <c r="CF35" s="149">
        <f t="shared" si="215"/>
        <v>1087.5</v>
      </c>
      <c r="CG35" s="149">
        <f t="shared" si="215"/>
        <v>1089</v>
      </c>
      <c r="CH35" s="70"/>
    </row>
    <row r="36" spans="2:141" ht="14.5" customHeight="1" thickBot="1" x14ac:dyDescent="0.4">
      <c r="B36" s="44" t="s">
        <v>17</v>
      </c>
      <c r="C36" s="5">
        <v>6.2</v>
      </c>
      <c r="D36" s="33">
        <v>18.3</v>
      </c>
      <c r="E36" s="8">
        <v>25</v>
      </c>
      <c r="F36" s="11">
        <v>42.6</v>
      </c>
      <c r="G36" s="8">
        <v>72.3</v>
      </c>
      <c r="H36" s="8">
        <v>91.9</v>
      </c>
      <c r="I36" s="8">
        <v>139</v>
      </c>
      <c r="J36" s="8">
        <v>178</v>
      </c>
      <c r="K36" s="8">
        <v>234</v>
      </c>
      <c r="L36" s="11">
        <v>311</v>
      </c>
      <c r="M36" s="24">
        <v>396</v>
      </c>
      <c r="N36" s="24">
        <v>475</v>
      </c>
      <c r="O36" s="24">
        <v>560</v>
      </c>
      <c r="P36" s="122">
        <v>646</v>
      </c>
      <c r="Q36" s="122">
        <v>722</v>
      </c>
      <c r="R36" s="122">
        <v>793</v>
      </c>
      <c r="S36" s="122">
        <v>865</v>
      </c>
      <c r="T36" s="122">
        <v>927</v>
      </c>
      <c r="U36" s="122">
        <v>982</v>
      </c>
      <c r="V36" s="122">
        <v>1012</v>
      </c>
      <c r="W36" s="122">
        <v>1046</v>
      </c>
      <c r="X36" s="122">
        <v>1093</v>
      </c>
      <c r="Y36" s="122">
        <v>1108</v>
      </c>
      <c r="Z36" s="122">
        <v>1116</v>
      </c>
      <c r="AA36" s="122">
        <v>1129</v>
      </c>
      <c r="AB36" s="122">
        <v>1135</v>
      </c>
      <c r="AC36" s="122">
        <v>1139</v>
      </c>
      <c r="AD36" s="122">
        <v>1141</v>
      </c>
      <c r="AE36" s="123">
        <f t="shared" si="209"/>
        <v>12.100000000000001</v>
      </c>
      <c r="AF36" s="123">
        <f>E36-D36</f>
        <v>6.6999999999999993</v>
      </c>
      <c r="AG36" s="123">
        <f t="shared" si="210"/>
        <v>17.600000000000001</v>
      </c>
      <c r="AH36" s="123">
        <f t="shared" si="210"/>
        <v>29.699999999999996</v>
      </c>
      <c r="AI36" s="123">
        <f t="shared" si="210"/>
        <v>19.600000000000009</v>
      </c>
      <c r="AJ36" s="123">
        <f t="shared" si="210"/>
        <v>47.099999999999994</v>
      </c>
      <c r="AK36" s="123">
        <f t="shared" si="210"/>
        <v>39</v>
      </c>
      <c r="AL36" s="123">
        <f t="shared" si="210"/>
        <v>56</v>
      </c>
      <c r="AM36" s="123">
        <f t="shared" si="210"/>
        <v>77</v>
      </c>
      <c r="AN36" s="123">
        <f t="shared" si="210"/>
        <v>85</v>
      </c>
      <c r="AO36" s="123">
        <f t="shared" si="210"/>
        <v>79</v>
      </c>
      <c r="AP36" s="123">
        <f t="shared" si="210"/>
        <v>85</v>
      </c>
      <c r="AQ36" s="123">
        <f t="shared" si="211"/>
        <v>86</v>
      </c>
      <c r="AR36" s="123">
        <f t="shared" si="211"/>
        <v>76</v>
      </c>
      <c r="AS36" s="123">
        <f t="shared" si="211"/>
        <v>71</v>
      </c>
      <c r="AT36" s="123">
        <f t="shared" si="211"/>
        <v>72</v>
      </c>
      <c r="AU36" s="123">
        <f t="shared" si="211"/>
        <v>62</v>
      </c>
      <c r="AV36" s="48">
        <f t="shared" si="211"/>
        <v>55</v>
      </c>
      <c r="AW36" s="48">
        <f t="shared" si="211"/>
        <v>30</v>
      </c>
      <c r="AX36" s="132">
        <f t="shared" si="211"/>
        <v>34</v>
      </c>
      <c r="AY36" s="132">
        <f t="shared" si="211"/>
        <v>47</v>
      </c>
      <c r="AZ36" s="132">
        <f t="shared" si="211"/>
        <v>15</v>
      </c>
      <c r="BA36" s="132">
        <f t="shared" si="212"/>
        <v>8</v>
      </c>
      <c r="BB36" s="132">
        <f t="shared" si="212"/>
        <v>13</v>
      </c>
      <c r="BC36" s="132">
        <f t="shared" si="212"/>
        <v>6</v>
      </c>
      <c r="BD36" s="132">
        <f t="shared" si="212"/>
        <v>4</v>
      </c>
      <c r="BE36" s="132">
        <f t="shared" si="213"/>
        <v>2</v>
      </c>
      <c r="BF36" s="153"/>
      <c r="BG36" s="159"/>
      <c r="BH36" s="159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67"/>
      <c r="CA36" s="165"/>
      <c r="CB36" s="153"/>
      <c r="CC36" s="153"/>
      <c r="CD36" s="153"/>
      <c r="CE36" s="153"/>
      <c r="CF36" s="153"/>
      <c r="CG36" s="153"/>
      <c r="CH36" s="70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37"/>
      <c r="DH36" s="37"/>
      <c r="DI36" s="37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</row>
    <row r="37" spans="2:141" ht="14.5" customHeight="1" x14ac:dyDescent="0.35"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54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I37" s="107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37"/>
      <c r="DH37" s="37"/>
      <c r="DI37" s="37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</row>
    <row r="38" spans="2:141" x14ac:dyDescent="0.35">
      <c r="B38" s="118"/>
      <c r="C38" s="38"/>
      <c r="D38" s="119"/>
      <c r="E38" s="38"/>
      <c r="F38" s="114"/>
      <c r="G38" s="38"/>
      <c r="H38" s="38"/>
      <c r="I38" s="38"/>
      <c r="J38" s="38"/>
      <c r="K38" s="38"/>
      <c r="L38" s="114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154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37"/>
      <c r="DH38" s="37"/>
      <c r="DI38" s="37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</row>
    <row r="39" spans="2:141" x14ac:dyDescent="0.35">
      <c r="B39" s="118"/>
      <c r="C39" s="38"/>
      <c r="D39" s="119"/>
      <c r="E39" s="38"/>
      <c r="F39" s="114"/>
      <c r="G39" s="38"/>
      <c r="H39" s="38"/>
      <c r="I39" s="38"/>
      <c r="J39" s="38"/>
      <c r="K39" s="38"/>
      <c r="L39" s="114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154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37"/>
      <c r="DH39" s="37"/>
      <c r="DI39" s="37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</row>
    <row r="40" spans="2:141" x14ac:dyDescent="0.35">
      <c r="B40" s="118"/>
      <c r="C40" s="38"/>
      <c r="D40" s="119"/>
      <c r="E40" s="38"/>
      <c r="F40" s="114"/>
      <c r="G40" s="38"/>
      <c r="H40" s="38"/>
      <c r="I40" s="38"/>
      <c r="J40" s="38"/>
      <c r="K40" s="38"/>
      <c r="L40" s="114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154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37"/>
      <c r="DH40" s="37"/>
      <c r="DI40" s="37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</row>
    <row r="41" spans="2:141" x14ac:dyDescent="0.35">
      <c r="B41" s="118"/>
      <c r="C41" s="38"/>
      <c r="D41" s="119"/>
      <c r="E41" s="38"/>
      <c r="F41" s="114"/>
      <c r="G41" s="38"/>
      <c r="H41" s="38"/>
      <c r="I41" s="38"/>
      <c r="J41" s="38"/>
      <c r="K41" s="38"/>
      <c r="L41" s="114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154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37"/>
      <c r="DH41" s="37"/>
      <c r="DI41" s="37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</row>
    <row r="42" spans="2:141" x14ac:dyDescent="0.35">
      <c r="B42" s="118"/>
      <c r="C42" s="38"/>
      <c r="D42" s="119"/>
      <c r="E42" s="38"/>
      <c r="F42" s="114"/>
      <c r="G42" s="38"/>
      <c r="H42" s="38"/>
      <c r="I42" s="38"/>
      <c r="J42" s="38"/>
      <c r="K42" s="38"/>
      <c r="L42" s="114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154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37"/>
      <c r="DH42" s="37"/>
      <c r="DI42" s="37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</row>
    <row r="43" spans="2:141" x14ac:dyDescent="0.35">
      <c r="B43" s="118"/>
      <c r="C43" s="38"/>
      <c r="D43" s="119"/>
      <c r="E43" s="38"/>
      <c r="F43" s="114"/>
      <c r="G43" s="38"/>
      <c r="H43" s="38"/>
      <c r="I43" s="38"/>
      <c r="J43" s="38"/>
      <c r="K43" s="38"/>
      <c r="L43" s="114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154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37"/>
      <c r="DH43" s="37"/>
      <c r="DI43" s="37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</row>
    <row r="44" spans="2:141" ht="14.5" customHeight="1" x14ac:dyDescent="0.35">
      <c r="B44" s="118"/>
      <c r="C44" s="38"/>
      <c r="D44" s="119"/>
      <c r="E44" s="38"/>
      <c r="F44" s="114"/>
      <c r="G44" s="38"/>
      <c r="H44" s="38"/>
      <c r="I44" s="38"/>
      <c r="J44" s="38"/>
      <c r="K44" s="38"/>
      <c r="L44" s="114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154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37"/>
      <c r="DH44" s="37"/>
      <c r="DI44" s="37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</row>
    <row r="45" spans="2:141" ht="14.5" customHeight="1" x14ac:dyDescent="0.35">
      <c r="B45" s="118"/>
      <c r="C45" s="38"/>
      <c r="D45" s="119"/>
      <c r="E45" s="38"/>
      <c r="F45" s="114"/>
      <c r="G45" s="38"/>
      <c r="H45" s="38"/>
      <c r="I45" s="38"/>
      <c r="J45" s="38"/>
      <c r="K45" s="38"/>
      <c r="L45" s="114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154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37"/>
      <c r="DH45" s="37"/>
      <c r="DI45" s="37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108"/>
      <c r="EF45" s="108"/>
      <c r="EG45" s="108"/>
      <c r="EH45" s="108"/>
      <c r="EI45" s="108"/>
      <c r="EJ45" s="108"/>
      <c r="EK45" s="108"/>
    </row>
    <row r="46" spans="2:141" x14ac:dyDescent="0.35">
      <c r="B46" s="118"/>
      <c r="C46" s="38"/>
      <c r="D46" s="119"/>
      <c r="E46" s="38"/>
      <c r="F46" s="114"/>
      <c r="G46" s="38"/>
      <c r="H46" s="38"/>
      <c r="I46" s="38"/>
      <c r="J46" s="38"/>
      <c r="K46" s="38"/>
      <c r="L46" s="114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154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37"/>
      <c r="DH46" s="37"/>
      <c r="DI46" s="37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</row>
    <row r="47" spans="2:141" ht="31" x14ac:dyDescent="0.35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37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37"/>
      <c r="DH47" s="37"/>
      <c r="DI47" s="37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108"/>
      <c r="EF47" s="108"/>
      <c r="EG47" s="108"/>
      <c r="EH47" s="108"/>
      <c r="EI47" s="108"/>
      <c r="EJ47" s="108"/>
      <c r="EK47" s="108"/>
    </row>
    <row r="48" spans="2:141" x14ac:dyDescent="0.35"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37"/>
      <c r="DH48" s="37"/>
      <c r="DI48" s="37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</row>
    <row r="49" spans="2:141" s="20" customFormat="1" x14ac:dyDescent="0.35">
      <c r="B49" s="21"/>
      <c r="C49" s="116"/>
      <c r="D49" s="116"/>
      <c r="E49" s="116"/>
      <c r="F49" s="116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</row>
    <row r="50" spans="2:141" ht="14.5" customHeight="1" x14ac:dyDescent="0.35"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54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2" t="s">
        <v>46</v>
      </c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37"/>
      <c r="DH50" s="37"/>
      <c r="DI50" s="37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08"/>
      <c r="EF50" s="108"/>
      <c r="EG50" s="108"/>
      <c r="EH50" s="108"/>
      <c r="EI50" s="108"/>
      <c r="EJ50" s="108"/>
      <c r="EK50" s="108"/>
    </row>
    <row r="51" spans="2:141" x14ac:dyDescent="0.35">
      <c r="B51" s="118"/>
      <c r="C51" s="38"/>
      <c r="D51" s="119"/>
      <c r="E51" s="38"/>
      <c r="F51" s="114"/>
      <c r="G51" s="38"/>
      <c r="H51" s="38"/>
      <c r="I51" s="38"/>
      <c r="J51" s="38"/>
      <c r="K51" s="38"/>
      <c r="L51" s="114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154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37"/>
      <c r="DH51" s="37"/>
      <c r="DI51" s="37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8"/>
      <c r="EF51" s="108"/>
      <c r="EG51" s="108"/>
      <c r="EH51" s="108"/>
      <c r="EI51" s="108"/>
      <c r="EJ51" s="108"/>
      <c r="EK51" s="108"/>
    </row>
    <row r="52" spans="2:141" ht="14.5" customHeight="1" x14ac:dyDescent="0.35">
      <c r="B52" s="118"/>
      <c r="C52" s="38"/>
      <c r="D52" s="119"/>
      <c r="E52" s="38"/>
      <c r="F52" s="114"/>
      <c r="G52" s="38"/>
      <c r="H52" s="38"/>
      <c r="I52" s="38"/>
      <c r="J52" s="38"/>
      <c r="K52" s="38"/>
      <c r="L52" s="114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154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37"/>
      <c r="DH52" s="37"/>
      <c r="DI52" s="37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/>
      <c r="EI52" s="108"/>
      <c r="EJ52" s="108"/>
      <c r="EK52" s="108"/>
    </row>
    <row r="53" spans="2:141" x14ac:dyDescent="0.35">
      <c r="B53" s="118"/>
      <c r="C53" s="38"/>
      <c r="D53" s="119"/>
      <c r="E53" s="38"/>
      <c r="F53" s="114"/>
      <c r="G53" s="38"/>
      <c r="H53" s="38"/>
      <c r="I53" s="38"/>
      <c r="J53" s="38"/>
      <c r="K53" s="38"/>
      <c r="L53" s="114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154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37"/>
      <c r="DH53" s="37"/>
      <c r="DI53" s="37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8"/>
      <c r="DV53" s="108"/>
      <c r="DW53" s="108"/>
      <c r="DX53" s="108"/>
      <c r="DY53" s="108"/>
      <c r="DZ53" s="108"/>
      <c r="EA53" s="108"/>
      <c r="EB53" s="108"/>
      <c r="EC53" s="108"/>
      <c r="ED53" s="108"/>
      <c r="EE53" s="108"/>
      <c r="EF53" s="108"/>
      <c r="EG53" s="108"/>
      <c r="EH53" s="108"/>
      <c r="EI53" s="108"/>
      <c r="EJ53" s="108"/>
      <c r="EK53" s="108"/>
    </row>
    <row r="54" spans="2:141" x14ac:dyDescent="0.35">
      <c r="B54" s="118"/>
      <c r="C54" s="38"/>
      <c r="D54" s="119"/>
      <c r="E54" s="38"/>
      <c r="F54" s="114"/>
      <c r="G54" s="38"/>
      <c r="H54" s="38"/>
      <c r="I54" s="38"/>
      <c r="J54" s="38"/>
      <c r="K54" s="38"/>
      <c r="L54" s="114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154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37"/>
      <c r="DH54" s="37"/>
      <c r="DI54" s="37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8"/>
      <c r="EH54" s="108"/>
      <c r="EI54" s="108"/>
      <c r="EJ54" s="108"/>
      <c r="EK54" s="108"/>
    </row>
    <row r="55" spans="2:141" x14ac:dyDescent="0.35">
      <c r="B55" s="118"/>
      <c r="C55" s="38"/>
      <c r="D55" s="119"/>
      <c r="E55" s="38"/>
      <c r="F55" s="114"/>
      <c r="G55" s="38"/>
      <c r="H55" s="38"/>
      <c r="I55" s="38"/>
      <c r="J55" s="38"/>
      <c r="K55" s="38"/>
      <c r="L55" s="114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154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37"/>
      <c r="DH55" s="37"/>
      <c r="DI55" s="37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8"/>
      <c r="DV55" s="108"/>
      <c r="DW55" s="108"/>
      <c r="DX55" s="108"/>
      <c r="DY55" s="108"/>
      <c r="DZ55" s="108"/>
      <c r="EA55" s="108"/>
      <c r="EB55" s="108"/>
      <c r="EC55" s="108"/>
      <c r="ED55" s="108"/>
      <c r="EE55" s="108"/>
      <c r="EF55" s="108"/>
      <c r="EG55" s="108"/>
      <c r="EH55" s="108"/>
      <c r="EI55" s="108"/>
      <c r="EJ55" s="108"/>
      <c r="EK55" s="108"/>
    </row>
    <row r="56" spans="2:141" ht="14.5" customHeight="1" x14ac:dyDescent="0.35">
      <c r="B56" s="118"/>
      <c r="C56" s="38"/>
      <c r="D56" s="119"/>
      <c r="E56" s="38"/>
      <c r="F56" s="114"/>
      <c r="G56" s="38"/>
      <c r="H56" s="38"/>
      <c r="I56" s="38"/>
      <c r="J56" s="38"/>
      <c r="K56" s="38"/>
      <c r="L56" s="114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154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37"/>
      <c r="DH56" s="37"/>
      <c r="DI56" s="37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</row>
    <row r="57" spans="2:141" ht="14.5" customHeight="1" x14ac:dyDescent="0.35">
      <c r="B57" s="118"/>
      <c r="C57" s="38"/>
      <c r="D57" s="119"/>
      <c r="E57" s="38"/>
      <c r="F57" s="114"/>
      <c r="G57" s="38"/>
      <c r="H57" s="38"/>
      <c r="I57" s="38"/>
      <c r="J57" s="38"/>
      <c r="K57" s="38"/>
      <c r="L57" s="114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154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37"/>
      <c r="DH57" s="37"/>
      <c r="DI57" s="37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</row>
    <row r="58" spans="2:141" ht="14.5" customHeight="1" x14ac:dyDescent="0.35"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54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I58" s="107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37"/>
      <c r="DH58" s="37"/>
      <c r="DI58" s="37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</row>
    <row r="59" spans="2:141" x14ac:dyDescent="0.35">
      <c r="B59" s="118"/>
      <c r="C59" s="38"/>
      <c r="D59" s="119"/>
      <c r="E59" s="38"/>
      <c r="F59" s="114"/>
      <c r="G59" s="38"/>
      <c r="H59" s="38"/>
      <c r="I59" s="38"/>
      <c r="J59" s="38"/>
      <c r="K59" s="38"/>
      <c r="L59" s="114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154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J59" s="108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8"/>
      <c r="CV59" s="108"/>
      <c r="CW59" s="108"/>
      <c r="CX59" s="108"/>
      <c r="CY59" s="108"/>
      <c r="CZ59" s="108"/>
      <c r="DA59" s="108"/>
      <c r="DB59" s="108"/>
      <c r="DC59" s="108"/>
      <c r="DD59" s="108"/>
      <c r="DE59" s="108"/>
      <c r="DF59" s="108"/>
      <c r="DG59" s="37"/>
      <c r="DH59" s="37"/>
      <c r="DI59" s="37"/>
      <c r="DJ59" s="108"/>
      <c r="DK59" s="108"/>
      <c r="DL59" s="108"/>
      <c r="DM59" s="108"/>
      <c r="DN59" s="108"/>
      <c r="DO59" s="108"/>
      <c r="DP59" s="108"/>
      <c r="DQ59" s="108"/>
      <c r="DR59" s="108"/>
      <c r="DS59" s="108"/>
      <c r="DT59" s="108"/>
      <c r="DU59" s="108"/>
      <c r="DV59" s="108"/>
      <c r="DW59" s="108"/>
      <c r="DX59" s="108"/>
      <c r="DY59" s="108"/>
      <c r="DZ59" s="108"/>
      <c r="EA59" s="108"/>
      <c r="EB59" s="108"/>
      <c r="EC59" s="108"/>
      <c r="ED59" s="108"/>
      <c r="EE59" s="108"/>
      <c r="EF59" s="108"/>
      <c r="EG59" s="108"/>
      <c r="EH59" s="108"/>
      <c r="EI59" s="108"/>
      <c r="EJ59" s="108"/>
      <c r="EK59" s="108"/>
    </row>
    <row r="60" spans="2:141" x14ac:dyDescent="0.35">
      <c r="B60" s="118"/>
      <c r="C60" s="38"/>
      <c r="D60" s="119"/>
      <c r="E60" s="38"/>
      <c r="F60" s="114"/>
      <c r="G60" s="38"/>
      <c r="H60" s="38"/>
      <c r="I60" s="38"/>
      <c r="J60" s="38"/>
      <c r="K60" s="38"/>
      <c r="L60" s="114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154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J60" s="108"/>
      <c r="CK60" s="108"/>
      <c r="CL60" s="108"/>
      <c r="CM60" s="108"/>
      <c r="CN60" s="108"/>
      <c r="CO60" s="108"/>
      <c r="CP60" s="108"/>
      <c r="CQ60" s="108"/>
      <c r="CR60" s="108"/>
      <c r="CS60" s="108"/>
      <c r="CT60" s="108"/>
      <c r="CU60" s="108"/>
      <c r="CV60" s="108"/>
      <c r="CW60" s="108"/>
      <c r="CX60" s="108"/>
      <c r="CY60" s="108"/>
      <c r="CZ60" s="108"/>
      <c r="DA60" s="108"/>
      <c r="DB60" s="108"/>
      <c r="DC60" s="108"/>
      <c r="DD60" s="108"/>
      <c r="DE60" s="108"/>
      <c r="DF60" s="108"/>
      <c r="DG60" s="37"/>
      <c r="DH60" s="37"/>
      <c r="DI60" s="37"/>
      <c r="DJ60" s="108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8"/>
      <c r="DV60" s="108"/>
      <c r="DW60" s="108"/>
      <c r="DX60" s="108"/>
      <c r="DY60" s="108"/>
      <c r="DZ60" s="108"/>
      <c r="EA60" s="108"/>
      <c r="EB60" s="108"/>
      <c r="EC60" s="108"/>
      <c r="ED60" s="108"/>
      <c r="EE60" s="108"/>
      <c r="EF60" s="108"/>
      <c r="EG60" s="108"/>
      <c r="EH60" s="108"/>
      <c r="EI60" s="108"/>
      <c r="EJ60" s="108"/>
      <c r="EK60" s="108"/>
    </row>
    <row r="61" spans="2:141" x14ac:dyDescent="0.35">
      <c r="B61" s="118"/>
      <c r="C61" s="38"/>
      <c r="D61" s="119"/>
      <c r="E61" s="38"/>
      <c r="F61" s="114"/>
      <c r="G61" s="38"/>
      <c r="H61" s="38"/>
      <c r="I61" s="38"/>
      <c r="J61" s="38"/>
      <c r="K61" s="38"/>
      <c r="L61" s="114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154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37"/>
      <c r="DH61" s="37"/>
      <c r="DI61" s="37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8"/>
      <c r="DV61" s="108"/>
      <c r="DW61" s="108"/>
      <c r="DX61" s="108"/>
      <c r="DY61" s="108"/>
      <c r="DZ61" s="108"/>
      <c r="EA61" s="108"/>
      <c r="EB61" s="108"/>
      <c r="EC61" s="108"/>
      <c r="ED61" s="108"/>
      <c r="EE61" s="108"/>
      <c r="EF61" s="108"/>
      <c r="EG61" s="108"/>
      <c r="EH61" s="108"/>
      <c r="EI61" s="108"/>
      <c r="EJ61" s="108"/>
      <c r="EK61" s="108"/>
    </row>
    <row r="62" spans="2:141" ht="14.5" customHeight="1" x14ac:dyDescent="0.35">
      <c r="B62" s="118"/>
      <c r="C62" s="38"/>
      <c r="D62" s="119"/>
      <c r="E62" s="38"/>
      <c r="F62" s="114"/>
      <c r="G62" s="38"/>
      <c r="H62" s="38"/>
      <c r="I62" s="38"/>
      <c r="J62" s="38"/>
      <c r="K62" s="38"/>
      <c r="L62" s="114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154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J62" s="108"/>
      <c r="CK62" s="108"/>
      <c r="CL62" s="108"/>
      <c r="CM62" s="108"/>
      <c r="CN62" s="108"/>
      <c r="CO62" s="108"/>
      <c r="CP62" s="108"/>
      <c r="CQ62" s="108"/>
      <c r="CR62" s="108"/>
      <c r="CS62" s="108"/>
      <c r="CT62" s="108"/>
      <c r="CU62" s="108"/>
      <c r="CV62" s="108"/>
      <c r="CW62" s="108"/>
      <c r="CX62" s="108"/>
      <c r="CY62" s="108"/>
      <c r="CZ62" s="108"/>
      <c r="DA62" s="108"/>
      <c r="DB62" s="108"/>
      <c r="DC62" s="108"/>
      <c r="DD62" s="108"/>
      <c r="DE62" s="108"/>
      <c r="DF62" s="108"/>
      <c r="DG62" s="37"/>
      <c r="DH62" s="37"/>
      <c r="DI62" s="37"/>
      <c r="DJ62" s="108"/>
      <c r="DK62" s="108"/>
      <c r="DL62" s="108"/>
      <c r="DM62" s="108"/>
      <c r="DN62" s="108"/>
      <c r="DO62" s="108"/>
      <c r="DP62" s="108"/>
      <c r="DQ62" s="108"/>
      <c r="DR62" s="108"/>
      <c r="DS62" s="108"/>
      <c r="DT62" s="108"/>
      <c r="DU62" s="108"/>
      <c r="DV62" s="108"/>
      <c r="DW62" s="108"/>
      <c r="DX62" s="108"/>
      <c r="DY62" s="108"/>
      <c r="DZ62" s="108"/>
      <c r="EA62" s="108"/>
      <c r="EB62" s="108"/>
      <c r="EC62" s="108"/>
      <c r="ED62" s="108"/>
      <c r="EE62" s="108"/>
      <c r="EF62" s="108"/>
      <c r="EG62" s="108"/>
      <c r="EH62" s="108"/>
      <c r="EI62" s="108"/>
      <c r="EJ62" s="108"/>
      <c r="EK62" s="108"/>
    </row>
    <row r="63" spans="2:141" ht="14.5" customHeight="1" x14ac:dyDescent="0.35"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54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I63" s="107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37"/>
      <c r="DH63" s="37"/>
      <c r="DI63" s="37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8"/>
      <c r="DV63" s="108"/>
      <c r="DW63" s="108"/>
      <c r="DX63" s="108"/>
      <c r="DY63" s="108"/>
      <c r="DZ63" s="108"/>
      <c r="EA63" s="108"/>
      <c r="EB63" s="108"/>
      <c r="EC63" s="108"/>
      <c r="ED63" s="108"/>
      <c r="EE63" s="108"/>
      <c r="EF63" s="108"/>
      <c r="EG63" s="108"/>
      <c r="EH63" s="108"/>
      <c r="EI63" s="108"/>
      <c r="EJ63" s="108"/>
      <c r="EK63" s="108"/>
    </row>
    <row r="64" spans="2:141" x14ac:dyDescent="0.35">
      <c r="B64" s="118"/>
      <c r="C64" s="38"/>
      <c r="D64" s="119"/>
      <c r="E64" s="38"/>
      <c r="F64" s="114"/>
      <c r="G64" s="38"/>
      <c r="H64" s="38"/>
      <c r="I64" s="38"/>
      <c r="J64" s="38"/>
      <c r="K64" s="38"/>
      <c r="L64" s="114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154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J64" s="108"/>
      <c r="CK64" s="108"/>
      <c r="CL64" s="108"/>
      <c r="CM64" s="108"/>
      <c r="CN64" s="108"/>
      <c r="CO64" s="108"/>
      <c r="CP64" s="108"/>
      <c r="CQ64" s="108"/>
      <c r="CR64" s="108"/>
      <c r="CS64" s="108"/>
      <c r="CT64" s="108"/>
      <c r="CU64" s="108"/>
      <c r="CV64" s="108"/>
      <c r="CW64" s="108"/>
      <c r="CX64" s="108"/>
      <c r="CY64" s="108"/>
      <c r="CZ64" s="108"/>
      <c r="DA64" s="108"/>
      <c r="DB64" s="108"/>
      <c r="DC64" s="108"/>
      <c r="DD64" s="108"/>
      <c r="DE64" s="108"/>
      <c r="DF64" s="108"/>
      <c r="DG64" s="37"/>
      <c r="DH64" s="37"/>
      <c r="DI64" s="37"/>
      <c r="DJ64" s="108"/>
      <c r="DK64" s="108"/>
      <c r="DL64" s="108"/>
      <c r="DM64" s="108"/>
      <c r="DN64" s="108"/>
      <c r="DO64" s="108"/>
      <c r="DP64" s="108"/>
      <c r="DQ64" s="108"/>
      <c r="DR64" s="108"/>
      <c r="DS64" s="108"/>
      <c r="DT64" s="108"/>
      <c r="DU64" s="108"/>
      <c r="DV64" s="108"/>
      <c r="DW64" s="108"/>
      <c r="DX64" s="108"/>
      <c r="DY64" s="108"/>
      <c r="DZ64" s="108"/>
      <c r="EA64" s="108"/>
      <c r="EB64" s="108"/>
      <c r="EC64" s="108"/>
      <c r="ED64" s="108"/>
      <c r="EE64" s="108"/>
      <c r="EF64" s="108"/>
      <c r="EG64" s="108"/>
      <c r="EH64" s="108"/>
      <c r="EI64" s="108"/>
      <c r="EJ64" s="108"/>
      <c r="EK64" s="108"/>
    </row>
    <row r="65" spans="2:141" x14ac:dyDescent="0.35">
      <c r="B65" s="118"/>
      <c r="C65" s="38"/>
      <c r="D65" s="119"/>
      <c r="E65" s="38"/>
      <c r="F65" s="114"/>
      <c r="G65" s="38"/>
      <c r="H65" s="38"/>
      <c r="I65" s="38"/>
      <c r="J65" s="38"/>
      <c r="K65" s="38"/>
      <c r="L65" s="114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154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J65" s="108"/>
      <c r="CK65" s="108"/>
      <c r="CL65" s="108"/>
      <c r="CM65" s="108"/>
      <c r="CN65" s="108"/>
      <c r="CO65" s="108"/>
      <c r="CP65" s="108"/>
      <c r="CQ65" s="108"/>
      <c r="CR65" s="108"/>
      <c r="CS65" s="108"/>
      <c r="CT65" s="108"/>
      <c r="CU65" s="108"/>
      <c r="CV65" s="108"/>
      <c r="CW65" s="108"/>
      <c r="CX65" s="108"/>
      <c r="CY65" s="108"/>
      <c r="CZ65" s="108"/>
      <c r="DA65" s="108"/>
      <c r="DB65" s="108"/>
      <c r="DC65" s="108"/>
      <c r="DD65" s="108"/>
      <c r="DE65" s="108"/>
      <c r="DF65" s="108"/>
      <c r="DG65" s="37"/>
      <c r="DH65" s="37"/>
      <c r="DI65" s="37"/>
      <c r="DJ65" s="108"/>
      <c r="DK65" s="108"/>
      <c r="DL65" s="108"/>
      <c r="DM65" s="108"/>
      <c r="DN65" s="108"/>
      <c r="DO65" s="108"/>
      <c r="DP65" s="108"/>
      <c r="DQ65" s="108"/>
      <c r="DR65" s="108"/>
      <c r="DS65" s="108"/>
      <c r="DT65" s="108"/>
      <c r="DU65" s="108"/>
      <c r="DV65" s="108"/>
      <c r="DW65" s="108"/>
      <c r="DX65" s="108"/>
      <c r="DY65" s="108"/>
      <c r="DZ65" s="108"/>
      <c r="EA65" s="108"/>
      <c r="EB65" s="108"/>
      <c r="EC65" s="108"/>
      <c r="ED65" s="108"/>
      <c r="EE65" s="108"/>
      <c r="EF65" s="108"/>
      <c r="EG65" s="108"/>
      <c r="EH65" s="108"/>
      <c r="EI65" s="108"/>
      <c r="EJ65" s="108"/>
      <c r="EK65" s="108"/>
    </row>
    <row r="66" spans="2:141" x14ac:dyDescent="0.35">
      <c r="B66" s="118"/>
      <c r="C66" s="38"/>
      <c r="D66" s="119"/>
      <c r="E66" s="38"/>
      <c r="F66" s="114"/>
      <c r="G66" s="38"/>
      <c r="H66" s="38"/>
      <c r="I66" s="38"/>
      <c r="J66" s="38"/>
      <c r="K66" s="38"/>
      <c r="L66" s="114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154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J66" s="108"/>
      <c r="CK66" s="108"/>
      <c r="CL66" s="108"/>
      <c r="CM66" s="108"/>
      <c r="CN66" s="108"/>
      <c r="CO66" s="108"/>
      <c r="CP66" s="108"/>
      <c r="CQ66" s="108"/>
      <c r="CR66" s="108"/>
      <c r="CS66" s="108"/>
      <c r="CT66" s="108"/>
      <c r="CU66" s="108"/>
      <c r="CV66" s="108"/>
      <c r="CW66" s="108"/>
      <c r="CX66" s="108"/>
      <c r="CY66" s="108"/>
      <c r="CZ66" s="108"/>
      <c r="DA66" s="108"/>
      <c r="DB66" s="108"/>
      <c r="DC66" s="108"/>
      <c r="DD66" s="108"/>
      <c r="DE66" s="108"/>
      <c r="DF66" s="108"/>
      <c r="DG66" s="37"/>
      <c r="DH66" s="37"/>
      <c r="DI66" s="37"/>
      <c r="DJ66" s="108"/>
      <c r="DK66" s="108"/>
      <c r="DL66" s="108"/>
      <c r="DM66" s="108"/>
      <c r="DN66" s="108"/>
      <c r="DO66" s="108"/>
      <c r="DP66" s="108"/>
      <c r="DQ66" s="108"/>
      <c r="DR66" s="108"/>
      <c r="DS66" s="108"/>
      <c r="DT66" s="108"/>
      <c r="DU66" s="108"/>
      <c r="DV66" s="108"/>
      <c r="DW66" s="108"/>
      <c r="DX66" s="108"/>
      <c r="DY66" s="108"/>
      <c r="DZ66" s="108"/>
      <c r="EA66" s="108"/>
      <c r="EB66" s="108"/>
      <c r="EC66" s="108"/>
      <c r="ED66" s="108"/>
      <c r="EE66" s="108"/>
      <c r="EF66" s="108"/>
      <c r="EG66" s="108"/>
      <c r="EH66" s="108"/>
      <c r="EI66" s="108"/>
      <c r="EJ66" s="108"/>
      <c r="EK66" s="108"/>
    </row>
    <row r="67" spans="2:141" x14ac:dyDescent="0.35">
      <c r="B67" s="10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8"/>
      <c r="N67" s="10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37"/>
      <c r="CJ67" s="108"/>
      <c r="CK67" s="108"/>
      <c r="CL67" s="108"/>
      <c r="CM67" s="108"/>
      <c r="CN67" s="108"/>
      <c r="CO67" s="108"/>
      <c r="CP67" s="108"/>
      <c r="CQ67" s="108"/>
      <c r="CR67" s="108"/>
      <c r="CS67" s="108"/>
      <c r="CT67" s="108"/>
      <c r="CU67" s="108"/>
      <c r="CV67" s="108"/>
      <c r="CW67" s="108"/>
      <c r="CX67" s="108"/>
      <c r="CY67" s="108"/>
      <c r="CZ67" s="108"/>
      <c r="DA67" s="108"/>
      <c r="DB67" s="108"/>
      <c r="DC67" s="108"/>
      <c r="DD67" s="108"/>
      <c r="DE67" s="108"/>
      <c r="DF67" s="108"/>
      <c r="DG67" s="37"/>
      <c r="DH67" s="37"/>
      <c r="DI67" s="37"/>
      <c r="DJ67" s="108"/>
      <c r="DK67" s="108"/>
      <c r="DL67" s="108"/>
      <c r="DM67" s="108"/>
      <c r="DN67" s="108"/>
      <c r="DO67" s="108"/>
      <c r="DP67" s="108"/>
      <c r="DQ67" s="108"/>
      <c r="DR67" s="108"/>
      <c r="DS67" s="108"/>
      <c r="DT67" s="108"/>
      <c r="DU67" s="108"/>
      <c r="DV67" s="108"/>
      <c r="DW67" s="108"/>
      <c r="DX67" s="108"/>
      <c r="DY67" s="108"/>
      <c r="DZ67" s="108"/>
      <c r="EA67" s="108"/>
      <c r="EB67" s="108"/>
      <c r="EC67" s="108"/>
      <c r="ED67" s="108"/>
      <c r="EE67" s="108"/>
      <c r="EF67" s="108"/>
      <c r="EG67" s="108"/>
      <c r="EH67" s="108"/>
      <c r="EI67" s="108"/>
      <c r="EJ67" s="108"/>
      <c r="EK67" s="108"/>
    </row>
    <row r="68" spans="2:141" x14ac:dyDescent="0.35">
      <c r="B68" s="23"/>
      <c r="C68" s="34"/>
      <c r="D68" s="34"/>
      <c r="E68" s="23"/>
      <c r="F68" s="21"/>
      <c r="G68" s="21"/>
      <c r="H68" s="21"/>
      <c r="I68" s="21"/>
      <c r="J68" s="21"/>
      <c r="K68" s="21"/>
      <c r="L68" s="21"/>
      <c r="N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CJ68" s="108"/>
      <c r="CK68" s="108"/>
      <c r="CL68" s="108"/>
      <c r="CM68" s="108"/>
      <c r="CN68" s="108"/>
      <c r="CO68" s="108"/>
      <c r="CP68" s="108"/>
      <c r="CQ68" s="108"/>
      <c r="CR68" s="108"/>
      <c r="CS68" s="108"/>
      <c r="CT68" s="108"/>
      <c r="CU68" s="108"/>
      <c r="CV68" s="108"/>
      <c r="CW68" s="108"/>
      <c r="CX68" s="108"/>
      <c r="CY68" s="108"/>
      <c r="CZ68" s="108"/>
      <c r="DA68" s="108"/>
      <c r="DB68" s="108"/>
      <c r="DC68" s="108"/>
      <c r="DD68" s="108"/>
      <c r="DE68" s="108"/>
      <c r="DF68" s="108"/>
      <c r="DG68" s="37"/>
      <c r="DH68" s="37"/>
      <c r="DI68" s="37"/>
      <c r="DJ68" s="108"/>
      <c r="DK68" s="108"/>
      <c r="DL68" s="108"/>
      <c r="DM68" s="108"/>
      <c r="DN68" s="108"/>
      <c r="DO68" s="108"/>
      <c r="DP68" s="108"/>
      <c r="DQ68" s="108"/>
      <c r="DR68" s="108"/>
      <c r="DS68" s="108"/>
      <c r="DT68" s="108"/>
      <c r="DU68" s="108"/>
      <c r="DV68" s="108"/>
      <c r="DW68" s="108"/>
      <c r="DX68" s="108"/>
      <c r="DY68" s="108"/>
      <c r="DZ68" s="108"/>
      <c r="EA68" s="108"/>
      <c r="EB68" s="108"/>
      <c r="EC68" s="108"/>
      <c r="ED68" s="108"/>
      <c r="EE68" s="108"/>
      <c r="EF68" s="108"/>
      <c r="EG68" s="108"/>
      <c r="EH68" s="108"/>
      <c r="EI68" s="108"/>
      <c r="EJ68" s="108"/>
      <c r="EK68" s="108"/>
    </row>
    <row r="69" spans="2:141" x14ac:dyDescent="0.35">
      <c r="CJ69" s="108"/>
      <c r="CK69" s="108"/>
      <c r="CL69" s="108"/>
      <c r="CM69" s="108"/>
      <c r="CN69" s="108"/>
      <c r="CO69" s="108"/>
      <c r="CP69" s="108"/>
      <c r="CQ69" s="108"/>
      <c r="CR69" s="108"/>
      <c r="CS69" s="108"/>
      <c r="CT69" s="108"/>
      <c r="CU69" s="108"/>
      <c r="CV69" s="108"/>
      <c r="CW69" s="108"/>
      <c r="CX69" s="108"/>
      <c r="CY69" s="108"/>
      <c r="CZ69" s="108"/>
      <c r="DA69" s="108"/>
      <c r="DB69" s="108"/>
      <c r="DC69" s="108"/>
      <c r="DD69" s="108"/>
      <c r="DE69" s="108"/>
      <c r="DF69" s="108"/>
      <c r="DG69" s="37"/>
      <c r="DH69" s="37"/>
      <c r="DI69" s="37"/>
      <c r="DJ69" s="108"/>
      <c r="DK69" s="108"/>
      <c r="DL69" s="108"/>
      <c r="DM69" s="108"/>
      <c r="DN69" s="108"/>
      <c r="DO69" s="108"/>
      <c r="DP69" s="108"/>
      <c r="DQ69" s="108"/>
      <c r="DR69" s="108"/>
      <c r="DS69" s="108"/>
      <c r="DT69" s="108"/>
      <c r="DU69" s="108"/>
      <c r="DV69" s="108"/>
      <c r="DW69" s="108"/>
      <c r="DX69" s="108"/>
      <c r="DY69" s="108"/>
      <c r="DZ69" s="108"/>
      <c r="EA69" s="108"/>
      <c r="EB69" s="108"/>
      <c r="EC69" s="108"/>
      <c r="ED69" s="108"/>
      <c r="EE69" s="108"/>
      <c r="EF69" s="108"/>
      <c r="EG69" s="108"/>
      <c r="EH69" s="108"/>
      <c r="EI69" s="108"/>
      <c r="EJ69" s="108"/>
      <c r="EK69" s="108"/>
    </row>
    <row r="70" spans="2:141" x14ac:dyDescent="0.35">
      <c r="CJ70" s="108"/>
      <c r="CK70" s="108"/>
      <c r="CL70" s="108"/>
      <c r="CM70" s="108"/>
      <c r="CN70" s="108"/>
      <c r="CO70" s="108"/>
      <c r="CP70" s="108"/>
      <c r="CQ70" s="108"/>
      <c r="CR70" s="108"/>
      <c r="CS70" s="108"/>
      <c r="CT70" s="108"/>
      <c r="CU70" s="108"/>
      <c r="CV70" s="108"/>
      <c r="CW70" s="108"/>
      <c r="CX70" s="108"/>
      <c r="CY70" s="108"/>
      <c r="CZ70" s="108"/>
      <c r="DA70" s="108"/>
      <c r="DB70" s="108"/>
      <c r="DC70" s="108"/>
      <c r="DD70" s="108"/>
      <c r="DE70" s="108"/>
      <c r="DF70" s="108"/>
      <c r="DG70" s="37"/>
      <c r="DH70" s="37"/>
      <c r="DI70" s="37"/>
      <c r="DJ70" s="108"/>
      <c r="DK70" s="108"/>
      <c r="DL70" s="108"/>
      <c r="DM70" s="108"/>
      <c r="DN70" s="108"/>
      <c r="DO70" s="108"/>
      <c r="DP70" s="108"/>
      <c r="DQ70" s="108"/>
      <c r="DR70" s="108"/>
      <c r="DS70" s="108"/>
      <c r="DT70" s="108"/>
      <c r="DU70" s="108"/>
      <c r="DV70" s="108"/>
      <c r="DW70" s="108"/>
      <c r="DX70" s="108"/>
      <c r="DY70" s="108"/>
      <c r="DZ70" s="108"/>
      <c r="EA70" s="108"/>
      <c r="EB70" s="108"/>
      <c r="EC70" s="108"/>
      <c r="ED70" s="108"/>
      <c r="EE70" s="108"/>
      <c r="EF70" s="108"/>
      <c r="EG70" s="108"/>
      <c r="EH70" s="108"/>
      <c r="EI70" s="108"/>
      <c r="EJ70" s="108"/>
      <c r="EK70" s="108"/>
    </row>
    <row r="71" spans="2:141" x14ac:dyDescent="0.35">
      <c r="CJ71" s="108"/>
      <c r="CK71" s="108"/>
      <c r="CL71" s="108"/>
      <c r="CM71" s="108"/>
      <c r="CN71" s="108"/>
      <c r="CO71" s="108"/>
      <c r="CP71" s="108"/>
      <c r="CQ71" s="108"/>
      <c r="CR71" s="108"/>
      <c r="CS71" s="108"/>
      <c r="CT71" s="108"/>
      <c r="CU71" s="108"/>
      <c r="CV71" s="108"/>
      <c r="CW71" s="108"/>
      <c r="CX71" s="108"/>
      <c r="CY71" s="108"/>
      <c r="CZ71" s="108"/>
      <c r="DA71" s="108"/>
      <c r="DB71" s="108"/>
      <c r="DC71" s="108"/>
      <c r="DD71" s="108"/>
      <c r="DE71" s="108"/>
      <c r="DF71" s="108"/>
      <c r="DG71" s="108"/>
      <c r="DH71" s="108"/>
      <c r="DI71" s="108"/>
      <c r="DJ71" s="108"/>
      <c r="DK71" s="108"/>
      <c r="DL71" s="108"/>
      <c r="DM71" s="108"/>
      <c r="DN71" s="108"/>
      <c r="DO71" s="108"/>
      <c r="DP71" s="108"/>
      <c r="DQ71" s="108"/>
      <c r="DR71" s="108"/>
      <c r="DS71" s="108"/>
      <c r="DT71" s="108"/>
      <c r="DU71" s="108"/>
      <c r="DV71" s="108"/>
      <c r="DW71" s="108"/>
      <c r="DX71" s="108"/>
      <c r="DY71" s="108"/>
      <c r="DZ71" s="108"/>
      <c r="EA71" s="108"/>
      <c r="EB71" s="108"/>
      <c r="EC71" s="108"/>
      <c r="ED71" s="108"/>
      <c r="EE71" s="108"/>
      <c r="EF71" s="108"/>
    </row>
  </sheetData>
  <sortState ref="B5:E7">
    <sortCondition ref="B5"/>
  </sortState>
  <mergeCells count="359">
    <mergeCell ref="ET6:ET14"/>
    <mergeCell ref="EO29:EO31"/>
    <mergeCell ref="EP29:EP31"/>
    <mergeCell ref="EQ29:EQ31"/>
    <mergeCell ref="ER29:ER31"/>
    <mergeCell ref="ES29:ES31"/>
    <mergeCell ref="ET29:ET31"/>
    <mergeCell ref="EU29:EU31"/>
    <mergeCell ref="EV29:EV31"/>
    <mergeCell ref="EW29:EW31"/>
    <mergeCell ref="FJ29:FJ31"/>
    <mergeCell ref="FK29:FK31"/>
    <mergeCell ref="FL29:FL31"/>
    <mergeCell ref="FM29:FM31"/>
    <mergeCell ref="FN29:FN31"/>
    <mergeCell ref="FO29:FO31"/>
    <mergeCell ref="FI24:FI27"/>
    <mergeCell ref="FJ24:FJ27"/>
    <mergeCell ref="FK24:FK27"/>
    <mergeCell ref="FL24:FL27"/>
    <mergeCell ref="FM24:FM27"/>
    <mergeCell ref="FN24:FN27"/>
    <mergeCell ref="FO24:FO27"/>
    <mergeCell ref="FB29:FB31"/>
    <mergeCell ref="FC29:FC31"/>
    <mergeCell ref="FD29:FD31"/>
    <mergeCell ref="EY16:EY22"/>
    <mergeCell ref="EX29:EX31"/>
    <mergeCell ref="EZ16:EZ22"/>
    <mergeCell ref="FA16:FA22"/>
    <mergeCell ref="FI16:FI22"/>
    <mergeCell ref="FI29:FI31"/>
    <mergeCell ref="FB16:FB22"/>
    <mergeCell ref="FC16:FC22"/>
    <mergeCell ref="FD16:FD22"/>
    <mergeCell ref="FE16:FE22"/>
    <mergeCell ref="FF16:FF22"/>
    <mergeCell ref="FG16:FG22"/>
    <mergeCell ref="FF24:FF27"/>
    <mergeCell ref="FG24:FG27"/>
    <mergeCell ref="FH24:FH27"/>
    <mergeCell ref="FF29:FF31"/>
    <mergeCell ref="FG29:FG31"/>
    <mergeCell ref="FH29:FH31"/>
    <mergeCell ref="FD24:FD27"/>
    <mergeCell ref="FE24:FE27"/>
    <mergeCell ref="FE29:FE31"/>
    <mergeCell ref="EN29:EN31"/>
    <mergeCell ref="FN16:FN22"/>
    <mergeCell ref="FO16:FO22"/>
    <mergeCell ref="EO24:EO27"/>
    <mergeCell ref="EP24:EP27"/>
    <mergeCell ref="EQ24:EQ27"/>
    <mergeCell ref="ER24:ER27"/>
    <mergeCell ref="ES24:ES27"/>
    <mergeCell ref="ET24:ET27"/>
    <mergeCell ref="EU24:EU27"/>
    <mergeCell ref="EV24:EV27"/>
    <mergeCell ref="EW24:EW27"/>
    <mergeCell ref="EX24:EX27"/>
    <mergeCell ref="EY24:EY27"/>
    <mergeCell ref="EZ24:EZ27"/>
    <mergeCell ref="FA24:FA27"/>
    <mergeCell ref="FB24:FB27"/>
    <mergeCell ref="FC24:FC27"/>
    <mergeCell ref="ER16:ER22"/>
    <mergeCell ref="ET16:ET22"/>
    <mergeCell ref="EV16:EV22"/>
    <mergeCell ref="EY29:EY31"/>
    <mergeCell ref="EZ29:EZ31"/>
    <mergeCell ref="FA29:FA31"/>
    <mergeCell ref="CJ15:FO15"/>
    <mergeCell ref="CJ23:FO23"/>
    <mergeCell ref="CJ28:FO28"/>
    <mergeCell ref="EO16:EO22"/>
    <mergeCell ref="EP16:EP22"/>
    <mergeCell ref="FJ16:FJ22"/>
    <mergeCell ref="EQ16:EQ22"/>
    <mergeCell ref="FH16:FH22"/>
    <mergeCell ref="ES16:ES22"/>
    <mergeCell ref="EU16:EU22"/>
    <mergeCell ref="EW16:EW22"/>
    <mergeCell ref="EX16:EX22"/>
    <mergeCell ref="FK16:FK22"/>
    <mergeCell ref="EN16:EN22"/>
    <mergeCell ref="FL16:FL22"/>
    <mergeCell ref="EN24:EN27"/>
    <mergeCell ref="FM16:FM22"/>
    <mergeCell ref="CF35:CF36"/>
    <mergeCell ref="CG35:CG36"/>
    <mergeCell ref="BF6:BF8"/>
    <mergeCell ref="BF10:BF13"/>
    <mergeCell ref="BF15:BF16"/>
    <mergeCell ref="BF18:BF19"/>
    <mergeCell ref="BF21:BF25"/>
    <mergeCell ref="BF27:BF29"/>
    <mergeCell ref="BF31:BF33"/>
    <mergeCell ref="BF35:BF36"/>
    <mergeCell ref="CC31:CC33"/>
    <mergeCell ref="CD31:CD33"/>
    <mergeCell ref="CE31:CE33"/>
    <mergeCell ref="CF31:CF33"/>
    <mergeCell ref="CG31:CG33"/>
    <mergeCell ref="B34:CG34"/>
    <mergeCell ref="BI35:BI36"/>
    <mergeCell ref="BJ35:BJ36"/>
    <mergeCell ref="BK35:BK36"/>
    <mergeCell ref="BR35:BR36"/>
    <mergeCell ref="BS35:BS36"/>
    <mergeCell ref="BT35:BT36"/>
    <mergeCell ref="BR31:BR33"/>
    <mergeCell ref="BS31:BS33"/>
    <mergeCell ref="CA35:CA36"/>
    <mergeCell ref="CB35:CB36"/>
    <mergeCell ref="CC35:CC36"/>
    <mergeCell ref="CD35:CD36"/>
    <mergeCell ref="CE27:CE29"/>
    <mergeCell ref="BZ35:BZ36"/>
    <mergeCell ref="BT31:BT33"/>
    <mergeCell ref="BU31:BU33"/>
    <mergeCell ref="BV31:BV33"/>
    <mergeCell ref="BW31:BW33"/>
    <mergeCell ref="BX31:BX33"/>
    <mergeCell ref="BY31:BY33"/>
    <mergeCell ref="BZ31:BZ33"/>
    <mergeCell ref="CE35:CE36"/>
    <mergeCell ref="BZ27:BZ29"/>
    <mergeCell ref="CA27:CA29"/>
    <mergeCell ref="CB27:CB29"/>
    <mergeCell ref="CA31:CA33"/>
    <mergeCell ref="CB31:CB33"/>
    <mergeCell ref="CC27:CC29"/>
    <mergeCell ref="CD27:CD29"/>
    <mergeCell ref="B30:CG30"/>
    <mergeCell ref="BI31:BI33"/>
    <mergeCell ref="BJ31:BJ33"/>
    <mergeCell ref="CB15:CB16"/>
    <mergeCell ref="CF27:CF29"/>
    <mergeCell ref="CG27:CG29"/>
    <mergeCell ref="B26:CG26"/>
    <mergeCell ref="CD21:CD25"/>
    <mergeCell ref="CE21:CE25"/>
    <mergeCell ref="BZ18:BZ19"/>
    <mergeCell ref="CA18:CA19"/>
    <mergeCell ref="BZ15:BZ16"/>
    <mergeCell ref="CA15:CA16"/>
    <mergeCell ref="CB18:CB19"/>
    <mergeCell ref="CB21:CB25"/>
    <mergeCell ref="CC21:CC25"/>
    <mergeCell ref="CC18:CC19"/>
    <mergeCell ref="B20:CG20"/>
    <mergeCell ref="BS21:BS25"/>
    <mergeCell ref="BT21:BT25"/>
    <mergeCell ref="BU21:BU25"/>
    <mergeCell ref="BZ21:BZ25"/>
    <mergeCell ref="CA21:CA25"/>
    <mergeCell ref="CF21:CF25"/>
    <mergeCell ref="CG21:CG25"/>
    <mergeCell ref="BT18:BT19"/>
    <mergeCell ref="BU18:BU19"/>
    <mergeCell ref="CJ5:FO5"/>
    <mergeCell ref="EP6:EP14"/>
    <mergeCell ref="EO6:EO14"/>
    <mergeCell ref="EN6:EN14"/>
    <mergeCell ref="EQ6:EQ14"/>
    <mergeCell ref="ER6:ER14"/>
    <mergeCell ref="ES6:ES14"/>
    <mergeCell ref="EU6:EU14"/>
    <mergeCell ref="EX6:EX14"/>
    <mergeCell ref="EW6:EW14"/>
    <mergeCell ref="EV6:EV14"/>
    <mergeCell ref="FG6:FG14"/>
    <mergeCell ref="FF6:FF14"/>
    <mergeCell ref="FE6:FE14"/>
    <mergeCell ref="FD6:FD14"/>
    <mergeCell ref="FC6:FC14"/>
    <mergeCell ref="FB6:FB14"/>
    <mergeCell ref="FA6:FA14"/>
    <mergeCell ref="EZ6:EZ14"/>
    <mergeCell ref="EY6:EY14"/>
    <mergeCell ref="FO6:FO14"/>
    <mergeCell ref="FN6:FN14"/>
    <mergeCell ref="FM6:FM14"/>
    <mergeCell ref="FL6:FL14"/>
    <mergeCell ref="BS6:BS8"/>
    <mergeCell ref="BT6:BT8"/>
    <mergeCell ref="BU6:BU8"/>
    <mergeCell ref="BV6:BV8"/>
    <mergeCell ref="BW6:BW8"/>
    <mergeCell ref="BX6:BX8"/>
    <mergeCell ref="BY6:BY8"/>
    <mergeCell ref="BS15:BS16"/>
    <mergeCell ref="BT15:BT16"/>
    <mergeCell ref="BU15:BU16"/>
    <mergeCell ref="BV15:BV16"/>
    <mergeCell ref="BW15:BW16"/>
    <mergeCell ref="BX15:BX16"/>
    <mergeCell ref="BU10:BU13"/>
    <mergeCell ref="CF6:CF8"/>
    <mergeCell ref="CG6:CG8"/>
    <mergeCell ref="CD10:CD13"/>
    <mergeCell ref="CE10:CE13"/>
    <mergeCell ref="BX10:BX13"/>
    <mergeCell ref="BY10:BY13"/>
    <mergeCell ref="CA10:CA13"/>
    <mergeCell ref="BZ10:BZ13"/>
    <mergeCell ref="BZ6:BZ8"/>
    <mergeCell ref="CA6:CA8"/>
    <mergeCell ref="CB6:CB8"/>
    <mergeCell ref="CC6:CC8"/>
    <mergeCell ref="CD6:CD8"/>
    <mergeCell ref="CE6:CE8"/>
    <mergeCell ref="CF10:CF13"/>
    <mergeCell ref="CG10:CG13"/>
    <mergeCell ref="CB10:CB13"/>
    <mergeCell ref="CC10:CC13"/>
    <mergeCell ref="BV18:BV19"/>
    <mergeCell ref="BW18:BW19"/>
    <mergeCell ref="BX18:BX19"/>
    <mergeCell ref="BY18:BY19"/>
    <mergeCell ref="BI21:BI25"/>
    <mergeCell ref="BJ21:BJ25"/>
    <mergeCell ref="BM10:BM13"/>
    <mergeCell ref="BN10:BN13"/>
    <mergeCell ref="BO10:BO13"/>
    <mergeCell ref="BP10:BP13"/>
    <mergeCell ref="BQ10:BQ13"/>
    <mergeCell ref="BT10:BT13"/>
    <mergeCell ref="BY15:BY16"/>
    <mergeCell ref="BV10:BV13"/>
    <mergeCell ref="BW10:BW13"/>
    <mergeCell ref="BV21:BV25"/>
    <mergeCell ref="BW21:BW25"/>
    <mergeCell ref="BX21:BX25"/>
    <mergeCell ref="BY21:BY25"/>
    <mergeCell ref="BR18:BR19"/>
    <mergeCell ref="BS18:BS19"/>
    <mergeCell ref="BR15:BR16"/>
    <mergeCell ref="BJ15:BJ16"/>
    <mergeCell ref="BK15:BK16"/>
    <mergeCell ref="BV35:BV36"/>
    <mergeCell ref="BW35:BW36"/>
    <mergeCell ref="BX35:BX36"/>
    <mergeCell ref="BY35:BY36"/>
    <mergeCell ref="BR27:BR29"/>
    <mergeCell ref="BK31:BK33"/>
    <mergeCell ref="BL31:BL33"/>
    <mergeCell ref="BM31:BM33"/>
    <mergeCell ref="BN31:BN33"/>
    <mergeCell ref="BO31:BO33"/>
    <mergeCell ref="BP31:BP33"/>
    <mergeCell ref="BQ31:BQ33"/>
    <mergeCell ref="BN35:BN36"/>
    <mergeCell ref="BO35:BO36"/>
    <mergeCell ref="BP35:BP36"/>
    <mergeCell ref="BQ35:BQ36"/>
    <mergeCell ref="BS27:BS29"/>
    <mergeCell ref="BT27:BT29"/>
    <mergeCell ref="BU27:BU29"/>
    <mergeCell ref="BV27:BV29"/>
    <mergeCell ref="BW27:BW29"/>
    <mergeCell ref="BX27:BX29"/>
    <mergeCell ref="BY27:BY29"/>
    <mergeCell ref="BQ27:BQ29"/>
    <mergeCell ref="BL15:BL16"/>
    <mergeCell ref="BM15:BM16"/>
    <mergeCell ref="BN15:BN16"/>
    <mergeCell ref="BO15:BO16"/>
    <mergeCell ref="BP15:BP16"/>
    <mergeCell ref="BQ15:BQ16"/>
    <mergeCell ref="BJ27:BJ29"/>
    <mergeCell ref="BK27:BK29"/>
    <mergeCell ref="BL27:BL29"/>
    <mergeCell ref="BM27:BM29"/>
    <mergeCell ref="BN27:BN29"/>
    <mergeCell ref="BO27:BO29"/>
    <mergeCell ref="BP27:BP29"/>
    <mergeCell ref="BQ18:BQ19"/>
    <mergeCell ref="BU35:BU36"/>
    <mergeCell ref="BI37:BI46"/>
    <mergeCell ref="BI50:BI57"/>
    <mergeCell ref="BI63:BI66"/>
    <mergeCell ref="B48:BI48"/>
    <mergeCell ref="B63:AG63"/>
    <mergeCell ref="B58:AG58"/>
    <mergeCell ref="B50:AG50"/>
    <mergeCell ref="B47:O47"/>
    <mergeCell ref="BH35:BH36"/>
    <mergeCell ref="BG35:BG36"/>
    <mergeCell ref="BI58:BI62"/>
    <mergeCell ref="BL35:BL36"/>
    <mergeCell ref="BM35:BM36"/>
    <mergeCell ref="B2:EV2"/>
    <mergeCell ref="BR10:BR13"/>
    <mergeCell ref="BS10:BS13"/>
    <mergeCell ref="B9:CG9"/>
    <mergeCell ref="BI15:BI16"/>
    <mergeCell ref="BR6:BR8"/>
    <mergeCell ref="BK21:BK25"/>
    <mergeCell ref="BL21:BL25"/>
    <mergeCell ref="BM21:BM25"/>
    <mergeCell ref="BN21:BN25"/>
    <mergeCell ref="BO21:BO25"/>
    <mergeCell ref="BP21:BP25"/>
    <mergeCell ref="BQ21:BQ25"/>
    <mergeCell ref="BR21:BR25"/>
    <mergeCell ref="BG15:BG16"/>
    <mergeCell ref="BH15:BH16"/>
    <mergeCell ref="BH10:BH13"/>
    <mergeCell ref="BH6:BH8"/>
    <mergeCell ref="BG6:BG8"/>
    <mergeCell ref="B5:CG5"/>
    <mergeCell ref="BI10:BI13"/>
    <mergeCell ref="BJ10:BJ13"/>
    <mergeCell ref="BK10:BK13"/>
    <mergeCell ref="BL10:BL13"/>
    <mergeCell ref="BI6:BI8"/>
    <mergeCell ref="BJ6:BJ8"/>
    <mergeCell ref="BK6:BK8"/>
    <mergeCell ref="BL6:BL8"/>
    <mergeCell ref="BM6:BM8"/>
    <mergeCell ref="BN6:BN8"/>
    <mergeCell ref="BO6:BO8"/>
    <mergeCell ref="BP6:BP8"/>
    <mergeCell ref="BQ6:BQ8"/>
    <mergeCell ref="BP18:BP19"/>
    <mergeCell ref="BH31:BH33"/>
    <mergeCell ref="BG31:BG33"/>
    <mergeCell ref="BH27:BH29"/>
    <mergeCell ref="BG27:BG29"/>
    <mergeCell ref="BH21:BH25"/>
    <mergeCell ref="BG21:BG25"/>
    <mergeCell ref="BH18:BH19"/>
    <mergeCell ref="BG18:BG19"/>
    <mergeCell ref="BI27:BI29"/>
    <mergeCell ref="B1:FO1"/>
    <mergeCell ref="FK6:FK14"/>
    <mergeCell ref="FJ6:FJ14"/>
    <mergeCell ref="FI6:FI14"/>
    <mergeCell ref="FH6:FH14"/>
    <mergeCell ref="BG10:BG13"/>
    <mergeCell ref="CD18:CD19"/>
    <mergeCell ref="CE18:CE19"/>
    <mergeCell ref="CF18:CF19"/>
    <mergeCell ref="CG18:CG19"/>
    <mergeCell ref="B14:CG14"/>
    <mergeCell ref="B17:CG17"/>
    <mergeCell ref="CC15:CC16"/>
    <mergeCell ref="CD15:CD16"/>
    <mergeCell ref="CE15:CE16"/>
    <mergeCell ref="CF15:CF16"/>
    <mergeCell ref="CG15:CG16"/>
    <mergeCell ref="BI18:BI19"/>
    <mergeCell ref="BJ18:BJ19"/>
    <mergeCell ref="BK18:BK19"/>
    <mergeCell ref="BL18:BL19"/>
    <mergeCell ref="BM18:BM19"/>
    <mergeCell ref="BN18:BN19"/>
    <mergeCell ref="BO18:BO19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2"/>
  <sheetViews>
    <sheetView topLeftCell="A231" zoomScaleNormal="100" workbookViewId="0">
      <selection activeCell="M239" sqref="M239"/>
    </sheetView>
  </sheetViews>
  <sheetFormatPr baseColWidth="10" defaultRowHeight="14.5" x14ac:dyDescent="0.35"/>
  <cols>
    <col min="2" max="2" width="29.26953125" customWidth="1"/>
    <col min="3" max="3" width="20.81640625" customWidth="1"/>
    <col min="4" max="8" width="4.26953125" customWidth="1"/>
  </cols>
  <sheetData>
    <row r="1" spans="2:8" ht="15.75" thickBot="1" x14ac:dyDescent="0.3"/>
    <row r="2" spans="2:8" ht="85.9" customHeight="1" thickBot="1" x14ac:dyDescent="0.4">
      <c r="B2" s="71" t="s">
        <v>63</v>
      </c>
      <c r="C2" s="72" t="s">
        <v>64</v>
      </c>
      <c r="D2" s="73" t="s">
        <v>65</v>
      </c>
      <c r="E2" s="74" t="s">
        <v>66</v>
      </c>
      <c r="F2" s="75" t="s">
        <v>67</v>
      </c>
      <c r="G2" s="74" t="s">
        <v>68</v>
      </c>
      <c r="H2" s="76"/>
    </row>
    <row r="3" spans="2:8" ht="16.5" thickTop="1" thickBot="1" x14ac:dyDescent="0.3">
      <c r="B3" s="77" t="s">
        <v>69</v>
      </c>
      <c r="C3" s="78"/>
      <c r="D3" s="79"/>
      <c r="E3" s="80"/>
      <c r="F3" s="80"/>
      <c r="G3" s="80"/>
    </row>
    <row r="4" spans="2:8" ht="15.75" thickBot="1" x14ac:dyDescent="0.3">
      <c r="B4" s="81" t="s">
        <v>51</v>
      </c>
      <c r="C4" s="82"/>
      <c r="D4" s="79"/>
      <c r="E4" s="83"/>
      <c r="F4" s="83"/>
      <c r="G4" s="83"/>
    </row>
    <row r="5" spans="2:8" ht="15" thickBot="1" x14ac:dyDescent="0.4">
      <c r="B5" s="77" t="s">
        <v>70</v>
      </c>
      <c r="C5" s="78">
        <v>43606</v>
      </c>
      <c r="D5" s="84">
        <v>9</v>
      </c>
      <c r="E5" s="83" t="s">
        <v>154</v>
      </c>
      <c r="F5" s="83" t="s">
        <v>154</v>
      </c>
      <c r="G5" s="83" t="s">
        <v>154</v>
      </c>
    </row>
    <row r="6" spans="2:8" ht="15" thickBot="1" x14ac:dyDescent="0.4">
      <c r="B6" s="77" t="s">
        <v>1</v>
      </c>
      <c r="C6" s="78">
        <v>43600</v>
      </c>
      <c r="D6" s="84">
        <v>0</v>
      </c>
      <c r="E6" s="83" t="s">
        <v>154</v>
      </c>
      <c r="F6" s="83" t="s">
        <v>154</v>
      </c>
      <c r="G6" s="83">
        <v>0</v>
      </c>
    </row>
    <row r="7" spans="2:8" ht="15.75" thickBot="1" x14ac:dyDescent="0.3">
      <c r="B7" s="77" t="s">
        <v>3</v>
      </c>
      <c r="C7" s="78"/>
      <c r="D7" s="84"/>
      <c r="E7" s="83"/>
      <c r="F7" s="83"/>
      <c r="G7" s="83"/>
    </row>
    <row r="8" spans="2:8" ht="15" thickBot="1" x14ac:dyDescent="0.4">
      <c r="B8" s="77" t="s">
        <v>58</v>
      </c>
      <c r="C8" s="78"/>
      <c r="D8" s="84"/>
      <c r="E8" s="83"/>
      <c r="F8" s="83"/>
      <c r="G8" s="83"/>
    </row>
    <row r="9" spans="2:8" ht="15.75" thickBot="1" x14ac:dyDescent="0.3">
      <c r="B9" s="77" t="s">
        <v>11</v>
      </c>
      <c r="C9" s="78"/>
      <c r="D9" s="84"/>
      <c r="E9" s="83"/>
      <c r="F9" s="83"/>
      <c r="G9" s="83"/>
    </row>
    <row r="10" spans="2:8" ht="15.75" thickBot="1" x14ac:dyDescent="0.3">
      <c r="B10" s="77" t="s">
        <v>15</v>
      </c>
      <c r="C10" s="78"/>
      <c r="D10" s="84"/>
      <c r="E10" s="83"/>
      <c r="F10" s="83"/>
      <c r="G10" s="83"/>
    </row>
    <row r="11" spans="2:8" ht="15" thickBot="1" x14ac:dyDescent="0.4">
      <c r="B11" s="77" t="s">
        <v>53</v>
      </c>
      <c r="C11" s="78">
        <v>43606</v>
      </c>
      <c r="D11" s="84">
        <v>10</v>
      </c>
      <c r="E11" s="83">
        <v>10</v>
      </c>
      <c r="F11" s="83">
        <v>10</v>
      </c>
      <c r="G11" s="83">
        <v>10</v>
      </c>
    </row>
    <row r="12" spans="2:8" ht="15" thickBot="1" x14ac:dyDescent="0.4">
      <c r="B12" s="77" t="s">
        <v>54</v>
      </c>
      <c r="C12" s="78">
        <v>43606</v>
      </c>
      <c r="D12" s="84">
        <v>10</v>
      </c>
      <c r="E12" s="83">
        <v>9</v>
      </c>
      <c r="F12" s="83" t="s">
        <v>154</v>
      </c>
      <c r="G12" s="83">
        <v>10</v>
      </c>
    </row>
    <row r="13" spans="2:8" ht="15" thickBot="1" x14ac:dyDescent="0.4">
      <c r="B13" s="77" t="s">
        <v>71</v>
      </c>
      <c r="C13" s="78"/>
      <c r="D13" s="84"/>
      <c r="E13" s="83"/>
      <c r="F13" s="83"/>
      <c r="G13" s="83"/>
    </row>
    <row r="14" spans="2:8" ht="15.75" thickBot="1" x14ac:dyDescent="0.3">
      <c r="B14" s="77" t="s">
        <v>30</v>
      </c>
      <c r="C14" s="78"/>
      <c r="D14" s="84"/>
      <c r="E14" s="83"/>
      <c r="F14" s="83"/>
      <c r="G14" s="83"/>
    </row>
    <row r="15" spans="2:8" ht="15.75" thickBot="1" x14ac:dyDescent="0.3">
      <c r="B15" s="77" t="s">
        <v>72</v>
      </c>
      <c r="C15" s="78"/>
      <c r="D15" s="84"/>
      <c r="E15" s="83"/>
      <c r="F15" s="83"/>
      <c r="G15" s="83"/>
    </row>
    <row r="17" spans="2:11" ht="15.75" thickBot="1" x14ac:dyDescent="0.3"/>
    <row r="18" spans="2:11" ht="85.15" customHeight="1" thickBot="1" x14ac:dyDescent="0.4">
      <c r="B18" s="71" t="s">
        <v>63</v>
      </c>
      <c r="C18" s="72" t="s">
        <v>64</v>
      </c>
      <c r="D18" s="73" t="s">
        <v>65</v>
      </c>
      <c r="E18" s="74" t="s">
        <v>66</v>
      </c>
      <c r="F18" s="75" t="s">
        <v>67</v>
      </c>
      <c r="G18" s="74" t="s">
        <v>68</v>
      </c>
    </row>
    <row r="19" spans="2:11" ht="15.65" hidden="1" thickTop="1" thickBot="1" x14ac:dyDescent="0.4">
      <c r="B19" s="77" t="s">
        <v>69</v>
      </c>
      <c r="C19" s="78"/>
      <c r="D19" s="79"/>
      <c r="E19" s="80"/>
      <c r="F19" s="80"/>
      <c r="G19" s="80"/>
    </row>
    <row r="20" spans="2:11" ht="15.65" thickTop="1" thickBot="1" x14ac:dyDescent="0.4">
      <c r="B20" s="81" t="s">
        <v>51</v>
      </c>
      <c r="C20" s="82">
        <v>43613</v>
      </c>
      <c r="D20" s="79">
        <v>5</v>
      </c>
      <c r="E20" s="83">
        <v>1</v>
      </c>
      <c r="F20" s="83">
        <v>5</v>
      </c>
      <c r="G20" s="83">
        <v>2</v>
      </c>
    </row>
    <row r="21" spans="2:11" ht="15" thickBot="1" x14ac:dyDescent="0.4">
      <c r="B21" s="77" t="s">
        <v>70</v>
      </c>
      <c r="C21" s="78">
        <v>43609</v>
      </c>
      <c r="D21" s="84">
        <v>5</v>
      </c>
      <c r="E21" s="83"/>
      <c r="F21" s="83"/>
      <c r="G21" s="83"/>
    </row>
    <row r="22" spans="2:11" ht="15" hidden="1" thickBot="1" x14ac:dyDescent="0.4">
      <c r="B22" s="77" t="s">
        <v>1</v>
      </c>
      <c r="C22" s="78"/>
      <c r="D22" s="84"/>
      <c r="E22" s="83"/>
      <c r="F22" s="83"/>
      <c r="G22" s="83"/>
    </row>
    <row r="23" spans="2:11" ht="15" thickBot="1" x14ac:dyDescent="0.4">
      <c r="B23" s="77" t="s">
        <v>3</v>
      </c>
      <c r="C23" s="78">
        <v>43613</v>
      </c>
      <c r="D23" s="84">
        <v>5</v>
      </c>
      <c r="E23" s="83">
        <v>5</v>
      </c>
      <c r="F23" s="83">
        <v>7</v>
      </c>
      <c r="G23" s="83">
        <v>3</v>
      </c>
      <c r="K23" t="s">
        <v>46</v>
      </c>
    </row>
    <row r="24" spans="2:11" ht="15" thickBot="1" x14ac:dyDescent="0.4">
      <c r="B24" s="77" t="s">
        <v>11</v>
      </c>
      <c r="C24" s="78">
        <v>43607</v>
      </c>
      <c r="D24" s="84">
        <v>5</v>
      </c>
      <c r="E24" s="83">
        <v>1</v>
      </c>
      <c r="F24" s="83">
        <v>5</v>
      </c>
      <c r="G24" s="83">
        <v>5</v>
      </c>
    </row>
    <row r="25" spans="2:11" ht="15" hidden="1" thickBot="1" x14ac:dyDescent="0.4">
      <c r="B25" s="77" t="s">
        <v>15</v>
      </c>
      <c r="C25" s="78"/>
      <c r="D25" s="84"/>
      <c r="E25" s="83"/>
      <c r="F25" s="83"/>
      <c r="G25" s="83"/>
    </row>
    <row r="26" spans="2:11" ht="15" thickBot="1" x14ac:dyDescent="0.4">
      <c r="B26" s="77" t="s">
        <v>53</v>
      </c>
      <c r="C26" s="78">
        <v>43612</v>
      </c>
      <c r="D26" s="84">
        <v>9</v>
      </c>
      <c r="E26" s="83">
        <v>6</v>
      </c>
      <c r="F26" s="83">
        <v>9</v>
      </c>
      <c r="G26" s="83">
        <v>5</v>
      </c>
    </row>
    <row r="27" spans="2:11" ht="15" thickBot="1" x14ac:dyDescent="0.4">
      <c r="B27" s="77" t="s">
        <v>54</v>
      </c>
      <c r="C27" s="78">
        <v>43613</v>
      </c>
      <c r="D27" s="84">
        <v>9</v>
      </c>
      <c r="E27" s="83">
        <v>9</v>
      </c>
      <c r="F27" s="83"/>
      <c r="G27" s="83">
        <v>5</v>
      </c>
    </row>
    <row r="28" spans="2:11" ht="15" thickBot="1" x14ac:dyDescent="0.4">
      <c r="B28" s="77" t="s">
        <v>71</v>
      </c>
      <c r="C28" s="78">
        <v>43609</v>
      </c>
      <c r="D28" s="84">
        <v>6</v>
      </c>
      <c r="E28" s="83">
        <v>5</v>
      </c>
      <c r="F28" s="83"/>
      <c r="G28" s="83">
        <v>3</v>
      </c>
    </row>
    <row r="29" spans="2:11" ht="15" thickBot="1" x14ac:dyDescent="0.4">
      <c r="B29" s="77" t="s">
        <v>30</v>
      </c>
      <c r="C29" s="78">
        <v>43608</v>
      </c>
      <c r="D29" s="84">
        <v>9</v>
      </c>
      <c r="E29" s="83"/>
      <c r="F29" s="83">
        <v>2</v>
      </c>
      <c r="G29" s="83">
        <v>2</v>
      </c>
    </row>
    <row r="30" spans="2:11" ht="15" thickBot="1" x14ac:dyDescent="0.4">
      <c r="B30" s="77" t="s">
        <v>72</v>
      </c>
      <c r="C30" s="78">
        <v>43612</v>
      </c>
      <c r="D30" s="84"/>
      <c r="E30" s="83"/>
      <c r="F30" s="83">
        <v>2</v>
      </c>
      <c r="G30" s="83">
        <v>2</v>
      </c>
    </row>
    <row r="31" spans="2:11" x14ac:dyDescent="0.35">
      <c r="B31" s="85"/>
      <c r="C31" s="86"/>
      <c r="D31" s="87"/>
      <c r="E31" s="88"/>
      <c r="F31" s="88"/>
      <c r="G31" s="88"/>
    </row>
    <row r="32" spans="2:11" ht="15" thickBot="1" x14ac:dyDescent="0.4"/>
    <row r="33" spans="2:9" ht="84.75" customHeight="1" thickBot="1" x14ac:dyDescent="0.4">
      <c r="B33" s="71" t="s">
        <v>63</v>
      </c>
      <c r="C33" s="72" t="s">
        <v>64</v>
      </c>
      <c r="D33" s="73" t="s">
        <v>65</v>
      </c>
      <c r="E33" s="74" t="s">
        <v>66</v>
      </c>
      <c r="F33" s="75" t="s">
        <v>67</v>
      </c>
      <c r="G33" s="74" t="s">
        <v>68</v>
      </c>
    </row>
    <row r="34" spans="2:9" ht="15.65" hidden="1" thickTop="1" thickBot="1" x14ac:dyDescent="0.4">
      <c r="B34" s="77" t="s">
        <v>69</v>
      </c>
      <c r="C34" s="82"/>
      <c r="D34" s="79"/>
      <c r="E34" s="83"/>
      <c r="F34" s="83"/>
      <c r="G34" s="83"/>
    </row>
    <row r="35" spans="2:9" ht="15.65" thickTop="1" thickBot="1" x14ac:dyDescent="0.4">
      <c r="B35" s="81" t="s">
        <v>51</v>
      </c>
      <c r="C35" s="78">
        <v>43620</v>
      </c>
      <c r="D35" s="84">
        <v>7</v>
      </c>
      <c r="E35" s="83">
        <v>3</v>
      </c>
      <c r="F35" s="83">
        <v>6</v>
      </c>
      <c r="G35" s="83">
        <v>7</v>
      </c>
    </row>
    <row r="36" spans="2:9" ht="15" thickBot="1" x14ac:dyDescent="0.4">
      <c r="B36" s="77" t="s">
        <v>70</v>
      </c>
      <c r="C36" s="78">
        <v>43619</v>
      </c>
      <c r="D36" s="84">
        <v>9</v>
      </c>
      <c r="E36" s="83" t="s">
        <v>154</v>
      </c>
      <c r="F36" s="83" t="s">
        <v>154</v>
      </c>
      <c r="G36" s="83" t="s">
        <v>154</v>
      </c>
    </row>
    <row r="37" spans="2:9" ht="15" thickBot="1" x14ac:dyDescent="0.4">
      <c r="B37" s="77" t="s">
        <v>1</v>
      </c>
      <c r="C37" s="78">
        <v>43614</v>
      </c>
      <c r="D37" s="84">
        <v>5</v>
      </c>
      <c r="E37" s="83" t="s">
        <v>154</v>
      </c>
      <c r="F37" s="83" t="s">
        <v>154</v>
      </c>
      <c r="G37" s="83">
        <v>3</v>
      </c>
    </row>
    <row r="38" spans="2:9" ht="15" thickBot="1" x14ac:dyDescent="0.4">
      <c r="B38" s="77" t="s">
        <v>3</v>
      </c>
      <c r="C38" s="78">
        <v>43620</v>
      </c>
      <c r="D38" s="84">
        <v>9</v>
      </c>
      <c r="E38" s="83" t="s">
        <v>154</v>
      </c>
      <c r="F38" s="83" t="s">
        <v>154</v>
      </c>
      <c r="G38" s="83">
        <v>12</v>
      </c>
    </row>
    <row r="39" spans="2:9" ht="15" thickBot="1" x14ac:dyDescent="0.4">
      <c r="B39" s="77" t="s">
        <v>11</v>
      </c>
      <c r="C39" s="78">
        <v>43614</v>
      </c>
      <c r="D39" s="84">
        <v>6</v>
      </c>
      <c r="E39" s="83">
        <v>5</v>
      </c>
      <c r="F39" s="83">
        <v>6</v>
      </c>
      <c r="G39" s="83">
        <v>6</v>
      </c>
    </row>
    <row r="40" spans="2:9" ht="15" thickBot="1" x14ac:dyDescent="0.4">
      <c r="B40" s="77" t="s">
        <v>15</v>
      </c>
      <c r="C40" s="78">
        <v>43620</v>
      </c>
      <c r="D40" s="84">
        <v>7</v>
      </c>
      <c r="E40" s="83" t="s">
        <v>154</v>
      </c>
      <c r="F40" s="83" t="s">
        <v>154</v>
      </c>
      <c r="G40" s="83">
        <v>7</v>
      </c>
    </row>
    <row r="41" spans="2:9" ht="15" thickBot="1" x14ac:dyDescent="0.4">
      <c r="B41" s="77" t="s">
        <v>53</v>
      </c>
      <c r="C41" s="78">
        <v>43619</v>
      </c>
      <c r="D41" s="84">
        <v>12</v>
      </c>
      <c r="E41" s="83">
        <v>9</v>
      </c>
      <c r="F41" s="83">
        <v>9</v>
      </c>
      <c r="G41" s="83">
        <v>12</v>
      </c>
    </row>
    <row r="42" spans="2:9" ht="15" thickBot="1" x14ac:dyDescent="0.4">
      <c r="B42" s="77" t="s">
        <v>54</v>
      </c>
      <c r="C42" s="78">
        <v>43614</v>
      </c>
      <c r="D42" s="84">
        <v>9</v>
      </c>
      <c r="E42" s="83">
        <v>9</v>
      </c>
      <c r="F42" s="83">
        <v>7</v>
      </c>
      <c r="G42" s="83">
        <v>12</v>
      </c>
    </row>
    <row r="43" spans="2:9" ht="15" hidden="1" thickBot="1" x14ac:dyDescent="0.4">
      <c r="B43" s="77" t="s">
        <v>71</v>
      </c>
      <c r="C43" s="78"/>
      <c r="D43" s="84"/>
      <c r="E43" s="83"/>
      <c r="F43" s="83"/>
      <c r="G43" s="83"/>
    </row>
    <row r="44" spans="2:9" ht="15" hidden="1" thickBot="1" x14ac:dyDescent="0.4">
      <c r="B44" s="77" t="s">
        <v>30</v>
      </c>
      <c r="C44" s="78"/>
      <c r="D44" s="84"/>
      <c r="E44" s="83"/>
      <c r="F44" s="83"/>
      <c r="G44" s="83"/>
      <c r="I44" t="s">
        <v>46</v>
      </c>
    </row>
    <row r="45" spans="2:9" ht="15" hidden="1" thickBot="1" x14ac:dyDescent="0.4">
      <c r="B45" s="77" t="s">
        <v>72</v>
      </c>
      <c r="C45" s="78"/>
      <c r="D45" s="84"/>
      <c r="E45" s="83"/>
      <c r="F45" s="83"/>
      <c r="G45" s="83"/>
    </row>
    <row r="47" spans="2:9" ht="15" thickBot="1" x14ac:dyDescent="0.4"/>
    <row r="48" spans="2:9" ht="84.65" customHeight="1" thickBot="1" x14ac:dyDescent="0.4">
      <c r="B48" s="71" t="s">
        <v>63</v>
      </c>
      <c r="C48" s="72" t="s">
        <v>64</v>
      </c>
      <c r="D48" s="73" t="s">
        <v>65</v>
      </c>
      <c r="E48" s="74" t="s">
        <v>66</v>
      </c>
      <c r="F48" s="75" t="s">
        <v>67</v>
      </c>
      <c r="G48" s="74" t="s">
        <v>68</v>
      </c>
    </row>
    <row r="49" spans="2:7" ht="15.65" hidden="1" thickTop="1" thickBot="1" x14ac:dyDescent="0.4">
      <c r="B49" s="77" t="s">
        <v>69</v>
      </c>
      <c r="C49" s="78"/>
      <c r="D49" s="79"/>
      <c r="E49" s="80"/>
      <c r="F49" s="80"/>
      <c r="G49" s="80"/>
    </row>
    <row r="50" spans="2:7" ht="15.65" thickTop="1" thickBot="1" x14ac:dyDescent="0.4">
      <c r="B50" s="81" t="s">
        <v>51</v>
      </c>
      <c r="C50" s="82">
        <v>43627</v>
      </c>
      <c r="D50" s="79">
        <v>9</v>
      </c>
      <c r="E50" s="83">
        <v>9</v>
      </c>
      <c r="F50" s="83">
        <v>9</v>
      </c>
      <c r="G50" s="83">
        <v>9</v>
      </c>
    </row>
    <row r="51" spans="2:7" ht="15" thickBot="1" x14ac:dyDescent="0.4">
      <c r="B51" s="77" t="s">
        <v>70</v>
      </c>
      <c r="C51" s="78">
        <v>43623</v>
      </c>
      <c r="D51" s="84">
        <v>12</v>
      </c>
      <c r="E51" s="83">
        <v>9</v>
      </c>
      <c r="F51" s="83" t="s">
        <v>154</v>
      </c>
      <c r="G51" s="83">
        <v>12</v>
      </c>
    </row>
    <row r="52" spans="2:7" ht="15" thickBot="1" x14ac:dyDescent="0.4">
      <c r="B52" s="77" t="s">
        <v>1</v>
      </c>
      <c r="C52" s="78">
        <v>43623</v>
      </c>
      <c r="D52" s="84">
        <v>7</v>
      </c>
      <c r="E52" s="83" t="s">
        <v>154</v>
      </c>
      <c r="F52" s="83" t="s">
        <v>154</v>
      </c>
      <c r="G52" s="83" t="s">
        <v>154</v>
      </c>
    </row>
    <row r="53" spans="2:7" ht="15" thickBot="1" x14ac:dyDescent="0.4">
      <c r="B53" s="77" t="s">
        <v>3</v>
      </c>
      <c r="C53" s="78">
        <v>43623</v>
      </c>
      <c r="D53" s="84">
        <v>9</v>
      </c>
      <c r="E53" s="83" t="s">
        <v>154</v>
      </c>
      <c r="F53" s="83" t="s">
        <v>154</v>
      </c>
      <c r="G53" s="83" t="s">
        <v>154</v>
      </c>
    </row>
    <row r="54" spans="2:7" ht="15" thickBot="1" x14ac:dyDescent="0.4">
      <c r="B54" s="77" t="s">
        <v>11</v>
      </c>
      <c r="C54" s="78">
        <v>43622</v>
      </c>
      <c r="D54" s="84">
        <v>12</v>
      </c>
      <c r="E54" s="83">
        <v>9</v>
      </c>
      <c r="F54" s="83">
        <v>9</v>
      </c>
      <c r="G54" s="83">
        <v>9</v>
      </c>
    </row>
    <row r="55" spans="2:7" ht="15" hidden="1" thickBot="1" x14ac:dyDescent="0.4">
      <c r="B55" s="77" t="s">
        <v>15</v>
      </c>
      <c r="C55" s="78"/>
      <c r="D55" s="84"/>
      <c r="E55" s="83"/>
      <c r="F55" s="83"/>
      <c r="G55" s="83"/>
    </row>
    <row r="56" spans="2:7" ht="15" thickBot="1" x14ac:dyDescent="0.4">
      <c r="B56" s="77" t="s">
        <v>53</v>
      </c>
      <c r="C56" s="78">
        <v>43626</v>
      </c>
      <c r="D56" s="84">
        <v>15</v>
      </c>
      <c r="E56" s="83">
        <v>12</v>
      </c>
      <c r="F56" s="83">
        <v>12</v>
      </c>
      <c r="G56" s="83">
        <v>15</v>
      </c>
    </row>
    <row r="57" spans="2:7" ht="15" thickBot="1" x14ac:dyDescent="0.4">
      <c r="B57" s="77" t="s">
        <v>54</v>
      </c>
      <c r="C57" s="78">
        <v>43622</v>
      </c>
      <c r="D57" s="84">
        <v>12</v>
      </c>
      <c r="E57" s="83" t="s">
        <v>154</v>
      </c>
      <c r="F57" s="83" t="s">
        <v>154</v>
      </c>
      <c r="G57" s="83">
        <v>12</v>
      </c>
    </row>
    <row r="58" spans="2:7" ht="15" thickBot="1" x14ac:dyDescent="0.4">
      <c r="B58" s="77" t="s">
        <v>71</v>
      </c>
      <c r="C58" s="78">
        <v>43622</v>
      </c>
      <c r="D58" s="84">
        <v>9</v>
      </c>
      <c r="E58" s="83" t="s">
        <v>154</v>
      </c>
      <c r="F58" s="83" t="s">
        <v>154</v>
      </c>
      <c r="G58" s="83">
        <v>9</v>
      </c>
    </row>
    <row r="59" spans="2:7" ht="15" hidden="1" thickBot="1" x14ac:dyDescent="0.4">
      <c r="B59" s="77" t="s">
        <v>30</v>
      </c>
      <c r="C59" s="78"/>
      <c r="D59" s="84"/>
      <c r="E59" s="83"/>
      <c r="F59" s="83"/>
      <c r="G59" s="83"/>
    </row>
    <row r="60" spans="2:7" ht="15" thickBot="1" x14ac:dyDescent="0.4">
      <c r="B60" s="77" t="s">
        <v>72</v>
      </c>
      <c r="C60" s="78">
        <v>43623</v>
      </c>
      <c r="D60" s="83" t="s">
        <v>154</v>
      </c>
      <c r="E60" s="83" t="s">
        <v>154</v>
      </c>
      <c r="F60" s="83">
        <v>6</v>
      </c>
      <c r="G60" s="83">
        <v>6</v>
      </c>
    </row>
    <row r="62" spans="2:7" ht="15" thickBot="1" x14ac:dyDescent="0.4"/>
    <row r="63" spans="2:7" ht="85.15" customHeight="1" thickBot="1" x14ac:dyDescent="0.4">
      <c r="B63" s="89" t="s">
        <v>63</v>
      </c>
      <c r="C63" s="90" t="s">
        <v>64</v>
      </c>
      <c r="D63" s="75" t="s">
        <v>65</v>
      </c>
      <c r="E63" s="74" t="s">
        <v>66</v>
      </c>
      <c r="F63" s="75" t="s">
        <v>67</v>
      </c>
      <c r="G63" s="74" t="s">
        <v>68</v>
      </c>
    </row>
    <row r="64" spans="2:7" ht="15" hidden="1" thickBot="1" x14ac:dyDescent="0.4">
      <c r="B64" s="77" t="s">
        <v>69</v>
      </c>
      <c r="C64" s="78"/>
      <c r="D64" s="84"/>
      <c r="E64" s="80"/>
      <c r="F64" s="80"/>
      <c r="G64" s="80"/>
    </row>
    <row r="65" spans="2:7" ht="15.75" thickBot="1" x14ac:dyDescent="0.3">
      <c r="B65" s="81" t="s">
        <v>51</v>
      </c>
      <c r="C65" s="78">
        <v>43634</v>
      </c>
      <c r="D65" s="84">
        <v>12</v>
      </c>
      <c r="E65" s="83">
        <v>9</v>
      </c>
      <c r="F65" s="83">
        <v>9</v>
      </c>
      <c r="G65" s="83">
        <v>12</v>
      </c>
    </row>
    <row r="66" spans="2:7" ht="15" thickBot="1" x14ac:dyDescent="0.4">
      <c r="B66" s="77" t="s">
        <v>70</v>
      </c>
      <c r="C66" s="78">
        <v>43633</v>
      </c>
      <c r="D66" s="84">
        <v>15</v>
      </c>
      <c r="E66" s="83" t="s">
        <v>154</v>
      </c>
      <c r="F66" s="83" t="s">
        <v>154</v>
      </c>
      <c r="G66" s="83" t="s">
        <v>154</v>
      </c>
    </row>
    <row r="67" spans="2:7" ht="15" thickBot="1" x14ac:dyDescent="0.4">
      <c r="B67" s="77" t="s">
        <v>1</v>
      </c>
      <c r="C67" s="78">
        <v>43628</v>
      </c>
      <c r="D67" s="84">
        <v>9</v>
      </c>
      <c r="E67" s="83" t="s">
        <v>154</v>
      </c>
      <c r="F67" s="83" t="s">
        <v>154</v>
      </c>
      <c r="G67" s="83">
        <v>9</v>
      </c>
    </row>
    <row r="68" spans="2:7" ht="15.75" thickBot="1" x14ac:dyDescent="0.3">
      <c r="B68" s="77" t="s">
        <v>3</v>
      </c>
      <c r="C68" s="78">
        <v>43633</v>
      </c>
      <c r="D68" s="84">
        <v>12</v>
      </c>
      <c r="E68" s="83" t="s">
        <v>154</v>
      </c>
      <c r="F68" s="83" t="s">
        <v>154</v>
      </c>
      <c r="G68" s="83">
        <v>12</v>
      </c>
    </row>
    <row r="69" spans="2:7" ht="15.75" thickBot="1" x14ac:dyDescent="0.3">
      <c r="B69" s="77" t="s">
        <v>11</v>
      </c>
      <c r="C69" s="78">
        <v>43629</v>
      </c>
      <c r="D69" s="84">
        <v>15</v>
      </c>
      <c r="E69" s="83">
        <v>12</v>
      </c>
      <c r="F69" s="83">
        <v>12</v>
      </c>
      <c r="G69" s="83">
        <v>15</v>
      </c>
    </row>
    <row r="70" spans="2:7" ht="15.75" thickBot="1" x14ac:dyDescent="0.3">
      <c r="B70" s="77" t="s">
        <v>15</v>
      </c>
      <c r="C70" s="78">
        <v>43634</v>
      </c>
      <c r="D70" s="84">
        <v>15</v>
      </c>
      <c r="E70" s="83" t="s">
        <v>154</v>
      </c>
      <c r="F70" s="83" t="s">
        <v>154</v>
      </c>
      <c r="G70" s="83">
        <v>15</v>
      </c>
    </row>
    <row r="71" spans="2:7" ht="15" thickBot="1" x14ac:dyDescent="0.4">
      <c r="B71" s="77" t="s">
        <v>53</v>
      </c>
      <c r="C71" s="78">
        <v>43633</v>
      </c>
      <c r="D71" s="84">
        <v>17</v>
      </c>
      <c r="E71" s="83">
        <v>15</v>
      </c>
      <c r="F71" s="83">
        <v>15</v>
      </c>
      <c r="G71" s="83">
        <v>17</v>
      </c>
    </row>
    <row r="72" spans="2:7" ht="15" thickBot="1" x14ac:dyDescent="0.4">
      <c r="B72" s="77" t="s">
        <v>54</v>
      </c>
      <c r="C72" s="78">
        <v>43628</v>
      </c>
      <c r="D72" s="84">
        <v>17</v>
      </c>
      <c r="E72" s="83">
        <v>15</v>
      </c>
      <c r="F72" s="83" t="s">
        <v>154</v>
      </c>
      <c r="G72" s="83">
        <v>17</v>
      </c>
    </row>
    <row r="73" spans="2:7" ht="15" thickBot="1" x14ac:dyDescent="0.4">
      <c r="B73" s="77" t="s">
        <v>71</v>
      </c>
      <c r="C73" s="78">
        <v>43630</v>
      </c>
      <c r="D73" s="84" t="s">
        <v>154</v>
      </c>
      <c r="E73" s="83">
        <v>12</v>
      </c>
      <c r="F73" s="83">
        <v>15</v>
      </c>
      <c r="G73" s="83">
        <v>15</v>
      </c>
    </row>
    <row r="74" spans="2:7" ht="15.75" hidden="1" thickBot="1" x14ac:dyDescent="0.3">
      <c r="B74" s="77" t="s">
        <v>30</v>
      </c>
      <c r="C74" s="78"/>
      <c r="D74" s="84"/>
      <c r="E74" s="83"/>
      <c r="F74" s="83"/>
      <c r="G74" s="83"/>
    </row>
    <row r="75" spans="2:7" ht="15.75" hidden="1" thickBot="1" x14ac:dyDescent="0.3">
      <c r="B75" s="77" t="s">
        <v>72</v>
      </c>
      <c r="C75" s="78"/>
      <c r="D75" s="84"/>
      <c r="E75" s="83"/>
      <c r="F75" s="83"/>
      <c r="G75" s="83"/>
    </row>
    <row r="76" spans="2:7" ht="15.75" thickBot="1" x14ac:dyDescent="0.3"/>
    <row r="77" spans="2:7" ht="85.15" customHeight="1" thickBot="1" x14ac:dyDescent="0.4">
      <c r="B77" s="89" t="s">
        <v>63</v>
      </c>
      <c r="C77" s="90" t="s">
        <v>64</v>
      </c>
      <c r="D77" s="75" t="s">
        <v>65</v>
      </c>
      <c r="E77" s="74" t="s">
        <v>66</v>
      </c>
      <c r="F77" s="75" t="s">
        <v>67</v>
      </c>
      <c r="G77" s="74" t="s">
        <v>68</v>
      </c>
    </row>
    <row r="78" spans="2:7" ht="15" hidden="1" thickBot="1" x14ac:dyDescent="0.4">
      <c r="B78" s="77" t="s">
        <v>69</v>
      </c>
      <c r="C78" s="78"/>
      <c r="D78" s="84"/>
      <c r="E78" s="80"/>
      <c r="F78" s="80"/>
      <c r="G78" s="80"/>
    </row>
    <row r="79" spans="2:7" ht="15" thickBot="1" x14ac:dyDescent="0.4">
      <c r="B79" s="81" t="s">
        <v>51</v>
      </c>
      <c r="C79" s="78">
        <v>43641</v>
      </c>
      <c r="D79" s="84">
        <v>15</v>
      </c>
      <c r="E79" s="83">
        <v>15</v>
      </c>
      <c r="F79" s="83">
        <v>12</v>
      </c>
      <c r="G79" s="83">
        <v>15</v>
      </c>
    </row>
    <row r="80" spans="2:7" ht="15" thickBot="1" x14ac:dyDescent="0.4">
      <c r="B80" s="77" t="s">
        <v>70</v>
      </c>
      <c r="C80" s="78">
        <v>43637</v>
      </c>
      <c r="D80" s="84">
        <v>17</v>
      </c>
      <c r="E80" s="83">
        <v>15</v>
      </c>
      <c r="F80" s="83" t="s">
        <v>154</v>
      </c>
      <c r="G80" s="83">
        <v>17</v>
      </c>
    </row>
    <row r="81" spans="2:7" ht="15" thickBot="1" x14ac:dyDescent="0.4">
      <c r="B81" s="77" t="s">
        <v>1</v>
      </c>
      <c r="C81" s="78">
        <v>43635</v>
      </c>
      <c r="D81" s="84">
        <v>12</v>
      </c>
      <c r="E81" s="83"/>
      <c r="F81" s="83"/>
      <c r="G81" s="83"/>
    </row>
    <row r="82" spans="2:7" ht="15" thickBot="1" x14ac:dyDescent="0.4">
      <c r="B82" s="77" t="s">
        <v>3</v>
      </c>
      <c r="C82" s="78">
        <v>43635</v>
      </c>
      <c r="D82" s="84">
        <v>17</v>
      </c>
      <c r="E82" s="83" t="s">
        <v>154</v>
      </c>
      <c r="F82" s="83" t="s">
        <v>154</v>
      </c>
      <c r="G82" s="83">
        <v>17</v>
      </c>
    </row>
    <row r="83" spans="2:7" ht="15" thickBot="1" x14ac:dyDescent="0.4">
      <c r="B83" s="77" t="s">
        <v>11</v>
      </c>
      <c r="C83" s="78">
        <v>43635</v>
      </c>
      <c r="D83" s="84">
        <v>17</v>
      </c>
      <c r="E83" s="83">
        <v>15</v>
      </c>
      <c r="F83" s="83">
        <v>17</v>
      </c>
      <c r="G83" s="83">
        <v>17</v>
      </c>
    </row>
    <row r="84" spans="2:7" ht="15" hidden="1" thickBot="1" x14ac:dyDescent="0.4">
      <c r="B84" s="77" t="s">
        <v>15</v>
      </c>
      <c r="C84" s="78"/>
      <c r="D84" s="84"/>
      <c r="E84" s="83"/>
      <c r="F84" s="83"/>
      <c r="G84" s="83"/>
    </row>
    <row r="85" spans="2:7" ht="15" thickBot="1" x14ac:dyDescent="0.4">
      <c r="B85" s="77" t="s">
        <v>53</v>
      </c>
      <c r="C85" s="78">
        <v>43641</v>
      </c>
      <c r="D85" s="84">
        <v>19</v>
      </c>
      <c r="E85" s="83">
        <v>15</v>
      </c>
      <c r="F85" s="83">
        <v>17</v>
      </c>
      <c r="G85" s="83">
        <v>17</v>
      </c>
    </row>
    <row r="86" spans="2:7" ht="15" thickBot="1" x14ac:dyDescent="0.4">
      <c r="B86" s="77" t="s">
        <v>54</v>
      </c>
      <c r="C86" s="78">
        <v>43641</v>
      </c>
      <c r="D86" s="84">
        <v>19</v>
      </c>
      <c r="E86" s="83">
        <v>17</v>
      </c>
      <c r="F86" s="83" t="s">
        <v>154</v>
      </c>
      <c r="G86" s="83">
        <v>17</v>
      </c>
    </row>
    <row r="87" spans="2:7" ht="15" thickBot="1" x14ac:dyDescent="0.4">
      <c r="B87" s="77" t="s">
        <v>71</v>
      </c>
      <c r="C87" s="78">
        <v>43636</v>
      </c>
      <c r="D87" s="84">
        <v>15</v>
      </c>
      <c r="E87" s="83">
        <v>15</v>
      </c>
      <c r="F87" s="83" t="s">
        <v>154</v>
      </c>
      <c r="G87" s="83">
        <v>17</v>
      </c>
    </row>
    <row r="88" spans="2:7" ht="15" thickBot="1" x14ac:dyDescent="0.4">
      <c r="B88" s="77" t="s">
        <v>30</v>
      </c>
      <c r="C88" s="78">
        <v>43637</v>
      </c>
      <c r="D88" s="84">
        <v>15</v>
      </c>
      <c r="E88" s="83" t="s">
        <v>154</v>
      </c>
      <c r="F88" s="83">
        <v>12</v>
      </c>
      <c r="G88" s="83">
        <v>12</v>
      </c>
    </row>
    <row r="89" spans="2:7" ht="15" thickBot="1" x14ac:dyDescent="0.4">
      <c r="B89" s="77" t="s">
        <v>72</v>
      </c>
      <c r="C89" s="78">
        <v>43640</v>
      </c>
      <c r="D89" s="84" t="s">
        <v>154</v>
      </c>
      <c r="E89" s="83" t="s">
        <v>154</v>
      </c>
      <c r="F89" s="83">
        <v>12</v>
      </c>
      <c r="G89" s="83">
        <v>12</v>
      </c>
    </row>
    <row r="91" spans="2:7" ht="15" thickBot="1" x14ac:dyDescent="0.4"/>
    <row r="92" spans="2:7" ht="82.9" customHeight="1" thickBot="1" x14ac:dyDescent="0.4">
      <c r="B92" s="89" t="s">
        <v>63</v>
      </c>
      <c r="C92" s="90" t="s">
        <v>64</v>
      </c>
      <c r="D92" s="75" t="s">
        <v>65</v>
      </c>
      <c r="E92" s="74" t="s">
        <v>66</v>
      </c>
      <c r="F92" s="75" t="s">
        <v>67</v>
      </c>
      <c r="G92" s="74" t="s">
        <v>68</v>
      </c>
    </row>
    <row r="93" spans="2:7" ht="15" hidden="1" thickBot="1" x14ac:dyDescent="0.4">
      <c r="B93" s="77" t="s">
        <v>69</v>
      </c>
      <c r="C93" s="78"/>
      <c r="D93" s="84"/>
      <c r="E93" s="80"/>
      <c r="F93" s="80"/>
      <c r="G93" s="80"/>
    </row>
    <row r="94" spans="2:7" ht="15.75" thickBot="1" x14ac:dyDescent="0.3">
      <c r="B94" s="81" t="s">
        <v>51</v>
      </c>
      <c r="C94" s="78">
        <v>43648</v>
      </c>
      <c r="D94" s="84">
        <v>21</v>
      </c>
      <c r="E94" s="83">
        <v>15</v>
      </c>
      <c r="F94" s="83">
        <v>18</v>
      </c>
      <c r="G94" s="83">
        <v>18</v>
      </c>
    </row>
    <row r="95" spans="2:7" ht="15" thickBot="1" x14ac:dyDescent="0.4">
      <c r="B95" s="77" t="s">
        <v>52</v>
      </c>
      <c r="C95" s="78">
        <v>43648</v>
      </c>
      <c r="D95" s="84">
        <v>27</v>
      </c>
      <c r="E95" s="83" t="s">
        <v>154</v>
      </c>
      <c r="F95" s="83">
        <v>18</v>
      </c>
      <c r="G95" s="83" t="s">
        <v>154</v>
      </c>
    </row>
    <row r="96" spans="2:7" ht="15" thickBot="1" x14ac:dyDescent="0.4">
      <c r="B96" s="77" t="s">
        <v>1</v>
      </c>
      <c r="C96" s="78">
        <v>43642</v>
      </c>
      <c r="D96" s="84">
        <v>17</v>
      </c>
      <c r="E96" s="83" t="s">
        <v>154</v>
      </c>
      <c r="F96" s="83" t="s">
        <v>154</v>
      </c>
      <c r="G96" s="83">
        <v>17</v>
      </c>
    </row>
    <row r="97" spans="2:7" ht="15.75" thickBot="1" x14ac:dyDescent="0.3">
      <c r="B97" s="77" t="s">
        <v>3</v>
      </c>
      <c r="C97" s="78">
        <v>43644</v>
      </c>
      <c r="D97" s="84">
        <v>23</v>
      </c>
      <c r="E97" s="83" t="s">
        <v>154</v>
      </c>
      <c r="F97" s="83">
        <v>17</v>
      </c>
      <c r="G97" s="83">
        <v>17</v>
      </c>
    </row>
    <row r="98" spans="2:7" ht="15.75" thickBot="1" x14ac:dyDescent="0.3">
      <c r="B98" s="77" t="s">
        <v>11</v>
      </c>
      <c r="C98" s="78">
        <v>43648</v>
      </c>
      <c r="D98" s="84">
        <v>29</v>
      </c>
      <c r="E98" s="83">
        <v>23</v>
      </c>
      <c r="F98" s="83">
        <v>25</v>
      </c>
      <c r="G98" s="83">
        <v>27</v>
      </c>
    </row>
    <row r="99" spans="2:7" ht="15.75" thickBot="1" x14ac:dyDescent="0.3">
      <c r="B99" s="77" t="s">
        <v>15</v>
      </c>
      <c r="C99" s="78">
        <v>43648</v>
      </c>
      <c r="D99" s="84">
        <v>25</v>
      </c>
      <c r="E99" s="83" t="s">
        <v>154</v>
      </c>
      <c r="F99" s="83" t="s">
        <v>154</v>
      </c>
      <c r="G99" s="83">
        <v>18</v>
      </c>
    </row>
    <row r="100" spans="2:7" ht="15" thickBot="1" x14ac:dyDescent="0.4">
      <c r="B100" s="77" t="s">
        <v>53</v>
      </c>
      <c r="C100" s="78">
        <v>43648</v>
      </c>
      <c r="D100" s="84">
        <v>29</v>
      </c>
      <c r="E100" s="83" t="s">
        <v>156</v>
      </c>
      <c r="F100" s="83">
        <v>29</v>
      </c>
      <c r="G100" s="83"/>
    </row>
    <row r="101" spans="2:7" ht="15" thickBot="1" x14ac:dyDescent="0.4">
      <c r="B101" s="77" t="s">
        <v>54</v>
      </c>
      <c r="C101" s="78">
        <v>43648</v>
      </c>
      <c r="D101" s="84">
        <v>27</v>
      </c>
      <c r="E101" s="83">
        <v>23</v>
      </c>
      <c r="F101" s="83" t="s">
        <v>154</v>
      </c>
      <c r="G101" s="83">
        <v>27</v>
      </c>
    </row>
    <row r="102" spans="2:7" ht="15" thickBot="1" x14ac:dyDescent="0.4">
      <c r="B102" s="77" t="s">
        <v>71</v>
      </c>
      <c r="C102" s="78">
        <v>43644</v>
      </c>
      <c r="D102" s="84">
        <v>25</v>
      </c>
      <c r="E102" s="83">
        <v>18</v>
      </c>
      <c r="F102" s="83">
        <v>23</v>
      </c>
      <c r="G102" s="83">
        <v>23</v>
      </c>
    </row>
    <row r="103" spans="2:7" ht="15.75" thickBot="1" x14ac:dyDescent="0.3">
      <c r="B103" s="77" t="s">
        <v>30</v>
      </c>
      <c r="C103" s="78">
        <v>43646</v>
      </c>
      <c r="D103" s="84" t="s">
        <v>154</v>
      </c>
      <c r="E103" s="83" t="s">
        <v>154</v>
      </c>
      <c r="F103" s="83" t="s">
        <v>154</v>
      </c>
      <c r="G103" s="83">
        <v>15</v>
      </c>
    </row>
    <row r="104" spans="2:7" ht="15" hidden="1" thickBot="1" x14ac:dyDescent="0.4">
      <c r="B104" s="77" t="s">
        <v>98</v>
      </c>
      <c r="C104" s="78"/>
      <c r="D104" s="84"/>
      <c r="E104" s="83"/>
      <c r="F104" s="83"/>
      <c r="G104" s="83"/>
    </row>
    <row r="106" spans="2:7" ht="15" thickBot="1" x14ac:dyDescent="0.4"/>
    <row r="107" spans="2:7" ht="106.5" customHeight="1" thickBot="1" x14ac:dyDescent="0.4">
      <c r="B107" s="89" t="s">
        <v>63</v>
      </c>
      <c r="C107" s="90" t="s">
        <v>64</v>
      </c>
      <c r="D107" s="75" t="s">
        <v>65</v>
      </c>
      <c r="E107" s="74" t="s">
        <v>66</v>
      </c>
      <c r="F107" s="75" t="s">
        <v>67</v>
      </c>
      <c r="G107" s="74" t="s">
        <v>68</v>
      </c>
    </row>
    <row r="108" spans="2:7" ht="15.75" hidden="1" thickBot="1" x14ac:dyDescent="0.3">
      <c r="B108" s="77" t="s">
        <v>69</v>
      </c>
      <c r="C108" s="78"/>
      <c r="D108" s="84"/>
      <c r="E108" s="80"/>
      <c r="F108" s="80"/>
      <c r="G108" s="80"/>
    </row>
    <row r="109" spans="2:7" ht="15.75" thickBot="1" x14ac:dyDescent="0.3">
      <c r="B109" s="81" t="s">
        <v>51</v>
      </c>
      <c r="C109" s="78">
        <v>43655</v>
      </c>
      <c r="D109" s="84">
        <v>27</v>
      </c>
      <c r="E109" s="83">
        <v>21</v>
      </c>
      <c r="F109" s="83">
        <v>25</v>
      </c>
      <c r="G109" s="83">
        <v>25</v>
      </c>
    </row>
    <row r="110" spans="2:7" ht="15" thickBot="1" x14ac:dyDescent="0.4">
      <c r="B110" s="77" t="s">
        <v>52</v>
      </c>
      <c r="C110" s="78">
        <v>43650</v>
      </c>
      <c r="D110" s="84">
        <v>27</v>
      </c>
      <c r="E110" s="83" t="s">
        <v>154</v>
      </c>
      <c r="F110" s="83" t="s">
        <v>154</v>
      </c>
      <c r="G110" s="83">
        <v>27</v>
      </c>
    </row>
    <row r="111" spans="2:7" ht="15" thickBot="1" x14ac:dyDescent="0.4">
      <c r="B111" s="77" t="s">
        <v>1</v>
      </c>
      <c r="C111" s="78">
        <v>43651</v>
      </c>
      <c r="D111" s="84">
        <v>19</v>
      </c>
      <c r="E111" s="83" t="s">
        <v>154</v>
      </c>
      <c r="F111" s="83" t="s">
        <v>154</v>
      </c>
      <c r="G111" s="83" t="s">
        <v>154</v>
      </c>
    </row>
    <row r="112" spans="2:7" ht="15.75" thickBot="1" x14ac:dyDescent="0.3">
      <c r="B112" s="77" t="s">
        <v>3</v>
      </c>
      <c r="C112" s="78">
        <v>43651</v>
      </c>
      <c r="D112" s="84">
        <v>25</v>
      </c>
      <c r="E112" s="83" t="s">
        <v>154</v>
      </c>
      <c r="F112" s="83" t="s">
        <v>154</v>
      </c>
      <c r="G112" s="83" t="s">
        <v>154</v>
      </c>
    </row>
    <row r="113" spans="2:7" ht="15.75" thickBot="1" x14ac:dyDescent="0.3">
      <c r="B113" s="77" t="s">
        <v>11</v>
      </c>
      <c r="C113" s="78">
        <v>43651</v>
      </c>
      <c r="D113" s="84">
        <v>29</v>
      </c>
      <c r="E113" s="83">
        <v>23</v>
      </c>
      <c r="F113" s="83">
        <v>27</v>
      </c>
      <c r="G113" s="83">
        <v>27</v>
      </c>
    </row>
    <row r="114" spans="2:7" ht="15.75" hidden="1" thickBot="1" x14ac:dyDescent="0.3">
      <c r="B114" s="77" t="s">
        <v>15</v>
      </c>
      <c r="C114" s="78"/>
      <c r="D114" s="84"/>
      <c r="E114" s="83"/>
      <c r="F114" s="83"/>
      <c r="G114" s="83"/>
    </row>
    <row r="115" spans="2:7" ht="15" thickBot="1" x14ac:dyDescent="0.4">
      <c r="B115" s="77" t="s">
        <v>53</v>
      </c>
      <c r="C115" s="78">
        <v>43654</v>
      </c>
      <c r="D115" s="84">
        <v>31</v>
      </c>
      <c r="E115" s="83">
        <v>29</v>
      </c>
      <c r="F115" s="83" t="s">
        <v>154</v>
      </c>
      <c r="G115" s="83">
        <v>31</v>
      </c>
    </row>
    <row r="116" spans="2:7" ht="15" thickBot="1" x14ac:dyDescent="0.4">
      <c r="B116" s="77" t="s">
        <v>54</v>
      </c>
      <c r="C116" s="78">
        <v>43654</v>
      </c>
      <c r="D116" s="84">
        <v>31</v>
      </c>
      <c r="E116" s="83">
        <v>27</v>
      </c>
      <c r="F116" s="83">
        <v>31</v>
      </c>
      <c r="G116" s="83">
        <v>31</v>
      </c>
    </row>
    <row r="117" spans="2:7" ht="15.75" hidden="1" thickBot="1" x14ac:dyDescent="0.3">
      <c r="B117" s="77" t="s">
        <v>71</v>
      </c>
      <c r="C117" s="78">
        <v>43651</v>
      </c>
      <c r="D117" s="84" t="s">
        <v>154</v>
      </c>
      <c r="E117" s="83" t="s">
        <v>154</v>
      </c>
      <c r="F117" s="83" t="s">
        <v>154</v>
      </c>
      <c r="G117" s="83" t="s">
        <v>154</v>
      </c>
    </row>
    <row r="118" spans="2:7" ht="15.75" hidden="1" thickBot="1" x14ac:dyDescent="0.3">
      <c r="B118" s="77" t="s">
        <v>30</v>
      </c>
      <c r="C118" s="78"/>
      <c r="D118" s="84"/>
      <c r="E118" s="83"/>
      <c r="F118" s="83"/>
      <c r="G118" s="83"/>
    </row>
    <row r="119" spans="2:7" ht="15.75" thickBot="1" x14ac:dyDescent="0.3">
      <c r="B119" s="77" t="s">
        <v>98</v>
      </c>
      <c r="C119" s="78">
        <v>43654</v>
      </c>
      <c r="D119" s="84" t="s">
        <v>154</v>
      </c>
      <c r="E119" s="83" t="s">
        <v>154</v>
      </c>
      <c r="F119" s="83">
        <v>25</v>
      </c>
      <c r="G119" s="83">
        <v>25</v>
      </c>
    </row>
    <row r="121" spans="2:7" ht="15.75" thickBot="1" x14ac:dyDescent="0.3"/>
    <row r="122" spans="2:7" ht="85.15" customHeight="1" thickBot="1" x14ac:dyDescent="0.4">
      <c r="B122" s="89" t="s">
        <v>63</v>
      </c>
      <c r="C122" s="90" t="s">
        <v>64</v>
      </c>
      <c r="D122" s="75" t="s">
        <v>65</v>
      </c>
      <c r="E122" s="74" t="s">
        <v>66</v>
      </c>
      <c r="F122" s="75" t="s">
        <v>67</v>
      </c>
      <c r="G122" s="74" t="s">
        <v>68</v>
      </c>
    </row>
    <row r="123" spans="2:7" ht="15.75" thickBot="1" x14ac:dyDescent="0.3">
      <c r="B123" s="81" t="s">
        <v>51</v>
      </c>
      <c r="C123" s="78">
        <v>43657</v>
      </c>
      <c r="D123" s="84">
        <v>29</v>
      </c>
      <c r="E123" s="83">
        <v>23</v>
      </c>
      <c r="F123" s="83">
        <v>27</v>
      </c>
      <c r="G123" s="83">
        <v>27</v>
      </c>
    </row>
    <row r="124" spans="2:7" ht="15" thickBot="1" x14ac:dyDescent="0.4">
      <c r="B124" s="77" t="s">
        <v>52</v>
      </c>
      <c r="C124" s="78">
        <v>43656</v>
      </c>
      <c r="D124" s="84">
        <v>29</v>
      </c>
      <c r="E124" s="83" t="s">
        <v>154</v>
      </c>
      <c r="F124" s="83">
        <v>27</v>
      </c>
      <c r="G124" s="83" t="s">
        <v>154</v>
      </c>
    </row>
    <row r="125" spans="2:7" ht="15" thickBot="1" x14ac:dyDescent="0.4">
      <c r="B125" s="77" t="s">
        <v>1</v>
      </c>
      <c r="C125" s="78">
        <v>43656</v>
      </c>
      <c r="D125" s="84">
        <v>27</v>
      </c>
      <c r="E125" s="83" t="s">
        <v>154</v>
      </c>
      <c r="F125" s="83" t="s">
        <v>154</v>
      </c>
      <c r="G125" s="83">
        <v>25</v>
      </c>
    </row>
    <row r="126" spans="2:7" ht="15.75" thickBot="1" x14ac:dyDescent="0.3">
      <c r="B126" s="77" t="s">
        <v>3</v>
      </c>
      <c r="C126" s="78">
        <v>43657</v>
      </c>
      <c r="D126" s="84">
        <v>29</v>
      </c>
      <c r="E126" s="83" t="s">
        <v>154</v>
      </c>
      <c r="F126" s="83" t="s">
        <v>154</v>
      </c>
      <c r="G126" s="83">
        <v>29</v>
      </c>
    </row>
    <row r="127" spans="2:7" ht="15.75" thickBot="1" x14ac:dyDescent="0.3">
      <c r="B127" s="77" t="s">
        <v>11</v>
      </c>
      <c r="C127" s="78">
        <v>43656</v>
      </c>
      <c r="D127" s="84">
        <v>31</v>
      </c>
      <c r="E127" s="83">
        <v>27</v>
      </c>
      <c r="F127" s="83">
        <v>29</v>
      </c>
      <c r="G127" s="83">
        <v>29</v>
      </c>
    </row>
    <row r="128" spans="2:7" ht="15.75" thickBot="1" x14ac:dyDescent="0.3">
      <c r="B128" s="77" t="s">
        <v>15</v>
      </c>
      <c r="C128" s="78"/>
      <c r="D128" s="84"/>
      <c r="E128" s="83"/>
      <c r="F128" s="83"/>
      <c r="G128" s="83"/>
    </row>
    <row r="129" spans="2:12" ht="15" thickBot="1" x14ac:dyDescent="0.4">
      <c r="B129" s="77" t="s">
        <v>53</v>
      </c>
      <c r="C129" s="78">
        <v>43661</v>
      </c>
      <c r="D129" s="84">
        <v>31</v>
      </c>
      <c r="E129" s="83">
        <v>31</v>
      </c>
      <c r="F129" s="83">
        <v>33</v>
      </c>
      <c r="G129" s="83">
        <v>31</v>
      </c>
    </row>
    <row r="130" spans="2:12" ht="15" thickBot="1" x14ac:dyDescent="0.4">
      <c r="B130" s="77" t="s">
        <v>54</v>
      </c>
      <c r="C130" s="78">
        <v>43658</v>
      </c>
      <c r="D130" s="84">
        <v>31</v>
      </c>
      <c r="E130" s="83">
        <v>29</v>
      </c>
      <c r="F130" s="83" t="s">
        <v>154</v>
      </c>
      <c r="G130" s="83">
        <v>31</v>
      </c>
    </row>
    <row r="131" spans="2:12" ht="15" thickBot="1" x14ac:dyDescent="0.4">
      <c r="B131" s="77" t="s">
        <v>71</v>
      </c>
      <c r="C131" s="78">
        <v>43662</v>
      </c>
      <c r="D131" s="84">
        <v>31</v>
      </c>
      <c r="E131" s="83">
        <v>31</v>
      </c>
      <c r="F131" s="83">
        <v>29</v>
      </c>
      <c r="G131" s="83">
        <v>31</v>
      </c>
    </row>
    <row r="132" spans="2:12" ht="15.75" thickBot="1" x14ac:dyDescent="0.3">
      <c r="B132" s="77" t="s">
        <v>30</v>
      </c>
      <c r="C132" s="78"/>
      <c r="D132" s="84"/>
      <c r="E132" s="83"/>
      <c r="F132" s="83"/>
      <c r="G132" s="83"/>
    </row>
    <row r="133" spans="2:12" ht="15.75" thickBot="1" x14ac:dyDescent="0.3">
      <c r="B133" s="77" t="s">
        <v>98</v>
      </c>
      <c r="C133" s="78"/>
      <c r="D133" s="84"/>
      <c r="E133" s="83"/>
      <c r="F133" s="83"/>
      <c r="G133" s="83"/>
    </row>
    <row r="135" spans="2:12" ht="15.75" thickBot="1" x14ac:dyDescent="0.3"/>
    <row r="136" spans="2:12" ht="84.65" customHeight="1" thickBot="1" x14ac:dyDescent="0.4">
      <c r="B136" s="89" t="s">
        <v>63</v>
      </c>
      <c r="C136" s="90" t="s">
        <v>64</v>
      </c>
      <c r="D136" s="75" t="s">
        <v>65</v>
      </c>
      <c r="E136" s="74" t="s">
        <v>66</v>
      </c>
      <c r="F136" s="75" t="s">
        <v>67</v>
      </c>
      <c r="G136" s="74" t="s">
        <v>68</v>
      </c>
    </row>
    <row r="137" spans="2:12" ht="15.75" thickBot="1" x14ac:dyDescent="0.3">
      <c r="B137" s="81" t="s">
        <v>51</v>
      </c>
      <c r="C137" s="78">
        <v>43669</v>
      </c>
      <c r="D137" s="84">
        <v>31</v>
      </c>
      <c r="E137" s="83">
        <v>29</v>
      </c>
      <c r="F137" s="83">
        <v>31</v>
      </c>
      <c r="G137" s="84">
        <v>33</v>
      </c>
    </row>
    <row r="138" spans="2:12" ht="15" thickBot="1" x14ac:dyDescent="0.4">
      <c r="B138" s="77" t="s">
        <v>52</v>
      </c>
      <c r="C138" s="78">
        <v>43668</v>
      </c>
      <c r="D138" s="84">
        <v>31</v>
      </c>
      <c r="E138" s="83">
        <v>31</v>
      </c>
      <c r="F138" s="83" t="s">
        <v>154</v>
      </c>
      <c r="G138" s="84" t="s">
        <v>154</v>
      </c>
    </row>
    <row r="139" spans="2:12" ht="15" thickBot="1" x14ac:dyDescent="0.4">
      <c r="B139" s="77" t="s">
        <v>1</v>
      </c>
      <c r="C139" s="78">
        <v>43663</v>
      </c>
      <c r="D139" s="84">
        <v>29</v>
      </c>
      <c r="E139" s="83" t="s">
        <v>154</v>
      </c>
      <c r="F139" s="83"/>
      <c r="G139" s="84"/>
    </row>
    <row r="140" spans="2:12" ht="15.75" thickBot="1" x14ac:dyDescent="0.3">
      <c r="B140" s="77" t="s">
        <v>3</v>
      </c>
      <c r="C140" s="78">
        <v>43665</v>
      </c>
      <c r="D140" s="84">
        <v>31</v>
      </c>
      <c r="E140" s="83" t="s">
        <v>154</v>
      </c>
      <c r="F140" s="83" t="s">
        <v>154</v>
      </c>
      <c r="G140" s="84">
        <v>31</v>
      </c>
    </row>
    <row r="141" spans="2:12" ht="15.75" thickBot="1" x14ac:dyDescent="0.3">
      <c r="B141" s="77" t="s">
        <v>11</v>
      </c>
      <c r="C141" s="78">
        <v>43664</v>
      </c>
      <c r="D141" s="84">
        <v>33</v>
      </c>
      <c r="E141" s="83">
        <v>31</v>
      </c>
      <c r="F141" s="83">
        <v>33</v>
      </c>
      <c r="G141" s="84">
        <v>33</v>
      </c>
      <c r="L141" t="s">
        <v>46</v>
      </c>
    </row>
    <row r="142" spans="2:12" ht="15.75" thickBot="1" x14ac:dyDescent="0.3">
      <c r="B142" s="77" t="s">
        <v>15</v>
      </c>
      <c r="C142" s="78">
        <v>43663</v>
      </c>
      <c r="D142" s="84">
        <v>31</v>
      </c>
      <c r="E142" s="83" t="s">
        <v>154</v>
      </c>
      <c r="F142" s="83" t="s">
        <v>154</v>
      </c>
      <c r="G142" s="84">
        <v>29</v>
      </c>
    </row>
    <row r="143" spans="2:12" ht="15" thickBot="1" x14ac:dyDescent="0.4">
      <c r="B143" s="77" t="s">
        <v>53</v>
      </c>
      <c r="C143" s="78">
        <v>43668</v>
      </c>
      <c r="D143" s="84">
        <v>33</v>
      </c>
      <c r="E143" s="83">
        <v>33</v>
      </c>
      <c r="F143" s="83">
        <v>33</v>
      </c>
      <c r="G143" s="84">
        <v>33</v>
      </c>
    </row>
    <row r="144" spans="2:12" ht="15" thickBot="1" x14ac:dyDescent="0.4">
      <c r="B144" s="77" t="s">
        <v>54</v>
      </c>
      <c r="C144" s="78">
        <v>43669</v>
      </c>
      <c r="D144" s="84">
        <v>33</v>
      </c>
      <c r="E144" s="83">
        <v>33</v>
      </c>
      <c r="F144" s="83" t="s">
        <v>154</v>
      </c>
      <c r="G144" s="84">
        <v>33</v>
      </c>
    </row>
    <row r="145" spans="2:12" ht="15" thickBot="1" x14ac:dyDescent="0.4">
      <c r="B145" s="77" t="s">
        <v>71</v>
      </c>
      <c r="C145" s="78">
        <v>43668</v>
      </c>
      <c r="D145" s="84">
        <v>31</v>
      </c>
      <c r="E145" s="83">
        <v>31</v>
      </c>
      <c r="F145" s="83">
        <v>31</v>
      </c>
      <c r="G145" s="84">
        <v>33</v>
      </c>
    </row>
    <row r="146" spans="2:12" ht="15.75" thickBot="1" x14ac:dyDescent="0.3">
      <c r="B146" s="77" t="s">
        <v>30</v>
      </c>
      <c r="C146" s="78">
        <v>43665</v>
      </c>
      <c r="D146" s="84">
        <v>31</v>
      </c>
      <c r="E146" s="83" t="s">
        <v>154</v>
      </c>
      <c r="F146" s="83">
        <v>31</v>
      </c>
      <c r="G146" s="83">
        <v>31</v>
      </c>
    </row>
    <row r="147" spans="2:12" ht="15.75" thickBot="1" x14ac:dyDescent="0.3">
      <c r="B147" s="77" t="s">
        <v>98</v>
      </c>
      <c r="C147" s="78">
        <v>43668</v>
      </c>
      <c r="D147" s="84" t="s">
        <v>154</v>
      </c>
      <c r="E147" s="83" t="s">
        <v>154</v>
      </c>
      <c r="F147" s="83">
        <v>31</v>
      </c>
      <c r="G147" s="83">
        <v>31</v>
      </c>
    </row>
    <row r="149" spans="2:12" ht="15.75" thickBot="1" x14ac:dyDescent="0.3"/>
    <row r="150" spans="2:12" ht="85.15" customHeight="1" thickBot="1" x14ac:dyDescent="0.4">
      <c r="B150" s="89" t="s">
        <v>162</v>
      </c>
      <c r="C150" s="90" t="s">
        <v>64</v>
      </c>
      <c r="D150" s="75" t="s">
        <v>65</v>
      </c>
      <c r="E150" s="74" t="s">
        <v>66</v>
      </c>
      <c r="F150" s="75" t="s">
        <v>67</v>
      </c>
      <c r="G150" s="74" t="s">
        <v>68</v>
      </c>
    </row>
    <row r="151" spans="2:12" ht="15.75" thickBot="1" x14ac:dyDescent="0.3">
      <c r="B151" s="81" t="s">
        <v>51</v>
      </c>
      <c r="C151" s="78">
        <v>43676</v>
      </c>
      <c r="D151" s="84">
        <v>33</v>
      </c>
      <c r="E151" s="83">
        <v>33</v>
      </c>
      <c r="F151" s="83">
        <v>33</v>
      </c>
      <c r="G151" s="83">
        <v>33</v>
      </c>
    </row>
    <row r="152" spans="2:12" ht="15" thickBot="1" x14ac:dyDescent="0.4">
      <c r="B152" s="77" t="s">
        <v>52</v>
      </c>
      <c r="C152" s="78">
        <v>43674</v>
      </c>
      <c r="D152" s="84">
        <v>33</v>
      </c>
      <c r="E152" s="83" t="s">
        <v>154</v>
      </c>
      <c r="F152" s="83">
        <v>33</v>
      </c>
      <c r="G152" s="83" t="s">
        <v>154</v>
      </c>
    </row>
    <row r="153" spans="2:12" ht="15" thickBot="1" x14ac:dyDescent="0.4">
      <c r="B153" s="77" t="s">
        <v>1</v>
      </c>
      <c r="C153" s="78">
        <v>43670</v>
      </c>
      <c r="D153" s="84">
        <v>33</v>
      </c>
      <c r="E153" s="83" t="s">
        <v>154</v>
      </c>
      <c r="F153" s="83" t="s">
        <v>154</v>
      </c>
      <c r="G153" s="83">
        <v>31</v>
      </c>
      <c r="L153" t="s">
        <v>46</v>
      </c>
    </row>
    <row r="154" spans="2:12" ht="15.75" thickBot="1" x14ac:dyDescent="0.3">
      <c r="B154" s="77" t="s">
        <v>3</v>
      </c>
      <c r="C154" s="78">
        <v>43674</v>
      </c>
      <c r="D154" s="84">
        <v>33</v>
      </c>
      <c r="E154" s="83" t="s">
        <v>154</v>
      </c>
      <c r="F154" s="83" t="s">
        <v>154</v>
      </c>
      <c r="G154" s="83">
        <v>33</v>
      </c>
    </row>
    <row r="155" spans="2:12" ht="15.75" thickBot="1" x14ac:dyDescent="0.3">
      <c r="B155" s="77" t="s">
        <v>11</v>
      </c>
      <c r="C155" s="78">
        <v>43672</v>
      </c>
      <c r="D155" s="84">
        <v>33</v>
      </c>
      <c r="E155" s="83">
        <v>33</v>
      </c>
      <c r="F155" s="83">
        <v>33</v>
      </c>
      <c r="G155" s="83">
        <v>33</v>
      </c>
    </row>
    <row r="156" spans="2:12" ht="15.75" hidden="1" thickBot="1" x14ac:dyDescent="0.3">
      <c r="B156" s="77" t="s">
        <v>15</v>
      </c>
      <c r="C156" s="78"/>
      <c r="D156" s="84"/>
      <c r="E156" s="83"/>
      <c r="F156" s="83"/>
      <c r="G156" s="83"/>
    </row>
    <row r="157" spans="2:12" ht="15" thickBot="1" x14ac:dyDescent="0.4">
      <c r="B157" s="77" t="s">
        <v>53</v>
      </c>
      <c r="C157" s="78">
        <v>43676</v>
      </c>
      <c r="D157" s="84">
        <v>33</v>
      </c>
      <c r="E157" s="83">
        <v>33</v>
      </c>
      <c r="F157" s="83">
        <v>33</v>
      </c>
      <c r="G157" s="83">
        <v>33</v>
      </c>
    </row>
    <row r="158" spans="2:12" ht="15" thickBot="1" x14ac:dyDescent="0.4">
      <c r="B158" s="77" t="s">
        <v>54</v>
      </c>
      <c r="C158" s="78">
        <v>43676</v>
      </c>
      <c r="D158" s="84">
        <v>33</v>
      </c>
      <c r="E158" s="83">
        <v>33</v>
      </c>
      <c r="F158" s="83" t="s">
        <v>154</v>
      </c>
      <c r="G158" s="83">
        <v>33</v>
      </c>
    </row>
    <row r="159" spans="2:12" ht="15.75" hidden="1" thickBot="1" x14ac:dyDescent="0.3">
      <c r="B159" s="77" t="s">
        <v>71</v>
      </c>
      <c r="C159" s="78"/>
      <c r="D159" s="84"/>
      <c r="E159" s="83"/>
      <c r="F159" s="83"/>
      <c r="G159" s="83"/>
    </row>
    <row r="160" spans="2:12" ht="15.75" hidden="1" thickBot="1" x14ac:dyDescent="0.3">
      <c r="B160" s="77" t="s">
        <v>30</v>
      </c>
      <c r="C160" s="78"/>
      <c r="D160" s="84"/>
      <c r="E160" s="83"/>
      <c r="F160" s="83"/>
      <c r="G160" s="83"/>
    </row>
    <row r="161" spans="2:7" ht="15.75" hidden="1" thickBot="1" x14ac:dyDescent="0.3">
      <c r="B161" s="77" t="s">
        <v>98</v>
      </c>
      <c r="C161" s="78"/>
      <c r="D161" s="84"/>
      <c r="E161" s="83"/>
      <c r="F161" s="83"/>
      <c r="G161" s="83"/>
    </row>
    <row r="163" spans="2:7" ht="15.75" thickBot="1" x14ac:dyDescent="0.3"/>
    <row r="164" spans="2:7" ht="85.15" customHeight="1" thickBot="1" x14ac:dyDescent="0.4">
      <c r="B164" s="89" t="s">
        <v>161</v>
      </c>
      <c r="C164" s="90" t="s">
        <v>64</v>
      </c>
      <c r="D164" s="75" t="s">
        <v>65</v>
      </c>
      <c r="E164" s="74" t="s">
        <v>66</v>
      </c>
      <c r="F164" s="75" t="s">
        <v>67</v>
      </c>
      <c r="G164" s="74" t="s">
        <v>68</v>
      </c>
    </row>
    <row r="165" spans="2:7" ht="15" thickBot="1" x14ac:dyDescent="0.4">
      <c r="B165" s="81" t="s">
        <v>51</v>
      </c>
      <c r="C165" s="78">
        <v>43683</v>
      </c>
      <c r="D165" s="84">
        <v>33</v>
      </c>
      <c r="E165" s="83">
        <v>33</v>
      </c>
      <c r="F165" s="83">
        <v>33</v>
      </c>
      <c r="G165" s="83">
        <v>33</v>
      </c>
    </row>
    <row r="166" spans="2:7" ht="15" thickBot="1" x14ac:dyDescent="0.4">
      <c r="B166" s="77" t="s">
        <v>52</v>
      </c>
      <c r="C166" s="78">
        <v>43683</v>
      </c>
      <c r="D166" s="84">
        <v>33</v>
      </c>
      <c r="E166" s="83">
        <v>33</v>
      </c>
      <c r="F166" s="83" t="s">
        <v>154</v>
      </c>
      <c r="G166" s="83">
        <v>33</v>
      </c>
    </row>
    <row r="167" spans="2:7" ht="15" thickBot="1" x14ac:dyDescent="0.4">
      <c r="B167" s="77" t="s">
        <v>1</v>
      </c>
      <c r="C167" s="78">
        <v>43677</v>
      </c>
      <c r="D167" s="84">
        <v>33</v>
      </c>
      <c r="E167" s="83" t="s">
        <v>154</v>
      </c>
      <c r="F167" s="83" t="s">
        <v>154</v>
      </c>
      <c r="G167" s="83" t="s">
        <v>154</v>
      </c>
    </row>
    <row r="168" spans="2:7" ht="15" thickBot="1" x14ac:dyDescent="0.4">
      <c r="B168" s="77" t="s">
        <v>3</v>
      </c>
      <c r="C168" s="78">
        <v>43683</v>
      </c>
      <c r="D168" s="84">
        <v>33</v>
      </c>
      <c r="E168" s="83">
        <v>33</v>
      </c>
      <c r="F168" s="83" t="s">
        <v>154</v>
      </c>
      <c r="G168" s="83">
        <v>33</v>
      </c>
    </row>
    <row r="169" spans="2:7" ht="15" thickBot="1" x14ac:dyDescent="0.4">
      <c r="B169" s="77" t="s">
        <v>11</v>
      </c>
      <c r="C169" s="78">
        <v>43683</v>
      </c>
      <c r="D169" s="84">
        <v>33</v>
      </c>
      <c r="E169" s="83">
        <v>33</v>
      </c>
      <c r="F169" s="83">
        <v>33</v>
      </c>
      <c r="G169" s="83">
        <v>33</v>
      </c>
    </row>
    <row r="170" spans="2:7" ht="15" thickBot="1" x14ac:dyDescent="0.4">
      <c r="B170" s="77" t="s">
        <v>15</v>
      </c>
      <c r="C170" s="78">
        <v>43677</v>
      </c>
      <c r="D170" s="84">
        <v>33</v>
      </c>
      <c r="E170" s="83" t="s">
        <v>154</v>
      </c>
      <c r="F170" s="83" t="s">
        <v>154</v>
      </c>
      <c r="G170" s="83">
        <v>33</v>
      </c>
    </row>
    <row r="171" spans="2:7" ht="15" thickBot="1" x14ac:dyDescent="0.4">
      <c r="B171" s="77" t="s">
        <v>53</v>
      </c>
      <c r="C171" s="78">
        <v>43683</v>
      </c>
      <c r="D171" s="84">
        <v>33</v>
      </c>
      <c r="E171" s="83">
        <v>33</v>
      </c>
      <c r="F171" s="83">
        <v>33</v>
      </c>
      <c r="G171" s="83">
        <v>33</v>
      </c>
    </row>
    <row r="172" spans="2:7" ht="15" thickBot="1" x14ac:dyDescent="0.4">
      <c r="B172" s="77" t="s">
        <v>54</v>
      </c>
      <c r="C172" s="78">
        <v>43683</v>
      </c>
      <c r="D172" s="84">
        <v>33</v>
      </c>
      <c r="E172" s="83">
        <v>33</v>
      </c>
      <c r="F172" s="83" t="s">
        <v>154</v>
      </c>
      <c r="G172" s="83" t="s">
        <v>154</v>
      </c>
    </row>
    <row r="173" spans="2:7" ht="15" thickBot="1" x14ac:dyDescent="0.4">
      <c r="B173" s="77" t="s">
        <v>71</v>
      </c>
      <c r="C173" s="78">
        <v>43683</v>
      </c>
      <c r="D173" s="84">
        <v>33</v>
      </c>
      <c r="E173" s="83">
        <v>33</v>
      </c>
      <c r="F173" s="83" t="s">
        <v>154</v>
      </c>
      <c r="G173" s="83">
        <v>33</v>
      </c>
    </row>
    <row r="174" spans="2:7" ht="15" hidden="1" thickBot="1" x14ac:dyDescent="0.4">
      <c r="B174" s="77" t="s">
        <v>30</v>
      </c>
      <c r="C174" s="78"/>
      <c r="D174" s="84"/>
      <c r="E174" s="83"/>
      <c r="F174" s="83"/>
      <c r="G174" s="83"/>
    </row>
    <row r="175" spans="2:7" ht="15" thickBot="1" x14ac:dyDescent="0.4">
      <c r="B175" s="77" t="s">
        <v>98</v>
      </c>
      <c r="C175" s="78">
        <v>43683</v>
      </c>
      <c r="D175" s="84" t="s">
        <v>154</v>
      </c>
      <c r="E175" s="83" t="s">
        <v>154</v>
      </c>
      <c r="F175" s="83">
        <v>33</v>
      </c>
      <c r="G175" s="83">
        <v>33</v>
      </c>
    </row>
    <row r="177" spans="2:7" ht="15" thickBot="1" x14ac:dyDescent="0.4"/>
    <row r="178" spans="2:7" ht="84.75" customHeight="1" thickBot="1" x14ac:dyDescent="0.4">
      <c r="B178" s="89" t="s">
        <v>160</v>
      </c>
      <c r="C178" s="90" t="s">
        <v>64</v>
      </c>
      <c r="D178" s="75" t="s">
        <v>65</v>
      </c>
      <c r="E178" s="74" t="s">
        <v>66</v>
      </c>
      <c r="F178" s="75" t="s">
        <v>67</v>
      </c>
      <c r="G178" s="74" t="s">
        <v>68</v>
      </c>
    </row>
    <row r="179" spans="2:7" ht="15" thickBot="1" x14ac:dyDescent="0.4">
      <c r="B179" s="81" t="s">
        <v>51</v>
      </c>
      <c r="C179" s="78">
        <v>43690</v>
      </c>
      <c r="D179" s="84">
        <v>33</v>
      </c>
      <c r="E179" s="83">
        <v>33</v>
      </c>
      <c r="F179" s="83">
        <v>35</v>
      </c>
      <c r="G179" s="83">
        <v>35</v>
      </c>
    </row>
    <row r="180" spans="2:7" ht="15" thickBot="1" x14ac:dyDescent="0.4">
      <c r="B180" s="77" t="s">
        <v>52</v>
      </c>
      <c r="C180" s="78">
        <v>43684</v>
      </c>
      <c r="D180" s="84">
        <v>33</v>
      </c>
      <c r="E180" s="83" t="s">
        <v>154</v>
      </c>
      <c r="F180" s="83">
        <v>33</v>
      </c>
      <c r="G180" s="83" t="s">
        <v>154</v>
      </c>
    </row>
    <row r="181" spans="2:7" ht="15" thickBot="1" x14ac:dyDescent="0.4">
      <c r="B181" s="77" t="s">
        <v>1</v>
      </c>
      <c r="C181" s="78">
        <v>43689</v>
      </c>
      <c r="D181" s="84">
        <v>33</v>
      </c>
      <c r="E181" s="83" t="s">
        <v>154</v>
      </c>
      <c r="F181" s="83">
        <v>33</v>
      </c>
      <c r="G181" s="83">
        <v>33</v>
      </c>
    </row>
    <row r="182" spans="2:7" ht="15" thickBot="1" x14ac:dyDescent="0.4">
      <c r="B182" s="77" t="s">
        <v>3</v>
      </c>
      <c r="C182" s="78">
        <v>43686</v>
      </c>
      <c r="D182" s="84">
        <v>33</v>
      </c>
      <c r="E182" s="83" t="s">
        <v>154</v>
      </c>
      <c r="F182" s="83" t="s">
        <v>154</v>
      </c>
      <c r="G182" s="83" t="s">
        <v>154</v>
      </c>
    </row>
    <row r="183" spans="2:7" ht="15" thickBot="1" x14ac:dyDescent="0.4">
      <c r="B183" s="77" t="s">
        <v>11</v>
      </c>
      <c r="C183" s="78">
        <v>43686</v>
      </c>
      <c r="D183" s="84">
        <v>33</v>
      </c>
      <c r="E183" s="83">
        <v>33</v>
      </c>
      <c r="F183" s="83">
        <v>33</v>
      </c>
      <c r="G183" s="83">
        <v>33</v>
      </c>
    </row>
    <row r="184" spans="2:7" ht="15" hidden="1" thickBot="1" x14ac:dyDescent="0.4">
      <c r="B184" s="77" t="s">
        <v>15</v>
      </c>
      <c r="C184" s="78"/>
      <c r="D184" s="84"/>
      <c r="E184" s="83"/>
      <c r="F184" s="83"/>
      <c r="G184" s="83"/>
    </row>
    <row r="185" spans="2:7" ht="15" thickBot="1" x14ac:dyDescent="0.4">
      <c r="B185" s="77" t="s">
        <v>53</v>
      </c>
      <c r="C185" s="78">
        <v>43689</v>
      </c>
      <c r="D185" s="84">
        <v>35</v>
      </c>
      <c r="E185" s="83">
        <v>33</v>
      </c>
      <c r="F185" s="83">
        <v>33</v>
      </c>
      <c r="G185" s="83">
        <v>35</v>
      </c>
    </row>
    <row r="186" spans="2:7" ht="15" thickBot="1" x14ac:dyDescent="0.4">
      <c r="B186" s="77" t="s">
        <v>54</v>
      </c>
      <c r="C186" s="78">
        <v>43690</v>
      </c>
      <c r="D186" s="84">
        <v>35</v>
      </c>
      <c r="E186" s="83">
        <v>35</v>
      </c>
      <c r="F186" s="83">
        <v>33</v>
      </c>
      <c r="G186" s="83">
        <v>35</v>
      </c>
    </row>
    <row r="187" spans="2:7" ht="15" thickBot="1" x14ac:dyDescent="0.4">
      <c r="B187" s="77" t="s">
        <v>71</v>
      </c>
      <c r="C187" s="78">
        <v>43696</v>
      </c>
      <c r="D187" s="84">
        <v>35</v>
      </c>
      <c r="E187" s="83" t="s">
        <v>154</v>
      </c>
      <c r="F187" s="83" t="s">
        <v>154</v>
      </c>
      <c r="G187" s="83" t="s">
        <v>154</v>
      </c>
    </row>
    <row r="188" spans="2:7" ht="15" hidden="1" thickBot="1" x14ac:dyDescent="0.4">
      <c r="B188" s="77" t="s">
        <v>30</v>
      </c>
      <c r="C188" s="78"/>
      <c r="D188" s="84"/>
      <c r="E188" s="83"/>
      <c r="F188" s="83"/>
      <c r="G188" s="83"/>
    </row>
    <row r="189" spans="2:7" ht="15" hidden="1" thickBot="1" x14ac:dyDescent="0.4">
      <c r="B189" s="77" t="s">
        <v>98</v>
      </c>
      <c r="C189" s="78"/>
      <c r="D189" s="84"/>
      <c r="E189" s="83"/>
      <c r="F189" s="83"/>
      <c r="G189" s="83"/>
    </row>
    <row r="191" spans="2:7" ht="15" thickBot="1" x14ac:dyDescent="0.4"/>
    <row r="192" spans="2:7" ht="84.75" customHeight="1" thickBot="1" x14ac:dyDescent="0.4">
      <c r="B192" s="89" t="s">
        <v>159</v>
      </c>
      <c r="C192" s="90" t="s">
        <v>64</v>
      </c>
      <c r="D192" s="75" t="s">
        <v>65</v>
      </c>
      <c r="E192" s="74" t="s">
        <v>66</v>
      </c>
      <c r="F192" s="75" t="s">
        <v>67</v>
      </c>
      <c r="G192" s="74" t="s">
        <v>68</v>
      </c>
    </row>
    <row r="193" spans="2:10" ht="15" thickBot="1" x14ac:dyDescent="0.4">
      <c r="B193" s="81" t="s">
        <v>51</v>
      </c>
      <c r="C193" s="78">
        <v>43697</v>
      </c>
      <c r="D193" s="84">
        <v>33</v>
      </c>
      <c r="E193" s="83">
        <v>33</v>
      </c>
      <c r="F193" s="83">
        <v>33</v>
      </c>
      <c r="G193" s="83">
        <v>35</v>
      </c>
    </row>
    <row r="194" spans="2:10" ht="15" thickBot="1" x14ac:dyDescent="0.4">
      <c r="B194" s="77" t="s">
        <v>52</v>
      </c>
      <c r="C194" s="78">
        <v>43695</v>
      </c>
      <c r="D194" s="84">
        <v>35</v>
      </c>
      <c r="E194" s="83" t="s">
        <v>154</v>
      </c>
      <c r="F194" s="83" t="s">
        <v>154</v>
      </c>
      <c r="G194" s="83">
        <v>35</v>
      </c>
    </row>
    <row r="195" spans="2:10" ht="15" hidden="1" thickBot="1" x14ac:dyDescent="0.4">
      <c r="B195" s="77" t="s">
        <v>1</v>
      </c>
      <c r="C195" s="78"/>
      <c r="D195" s="84"/>
      <c r="E195" s="83"/>
      <c r="F195" s="83"/>
      <c r="G195" s="83"/>
    </row>
    <row r="196" spans="2:10" ht="15" hidden="1" thickBot="1" x14ac:dyDescent="0.4">
      <c r="B196" s="77" t="s">
        <v>3</v>
      </c>
      <c r="C196" s="78"/>
      <c r="D196" s="84"/>
      <c r="E196" s="83"/>
      <c r="F196" s="83"/>
      <c r="G196" s="83"/>
    </row>
    <row r="197" spans="2:10" ht="15" thickBot="1" x14ac:dyDescent="0.4">
      <c r="B197" s="77" t="s">
        <v>11</v>
      </c>
      <c r="C197" s="78">
        <v>43693</v>
      </c>
      <c r="D197" s="84">
        <v>33</v>
      </c>
      <c r="E197" s="83">
        <v>33</v>
      </c>
      <c r="F197" s="83">
        <v>35</v>
      </c>
      <c r="G197" s="83">
        <v>35</v>
      </c>
    </row>
    <row r="198" spans="2:10" ht="15" thickBot="1" x14ac:dyDescent="0.4">
      <c r="B198" s="77" t="s">
        <v>15</v>
      </c>
      <c r="C198" s="78">
        <v>43691</v>
      </c>
      <c r="D198" s="84">
        <v>33</v>
      </c>
      <c r="E198" s="83" t="s">
        <v>154</v>
      </c>
      <c r="F198" s="83" t="s">
        <v>154</v>
      </c>
      <c r="G198" s="83" t="s">
        <v>154</v>
      </c>
    </row>
    <row r="199" spans="2:10" ht="15" thickBot="1" x14ac:dyDescent="0.4">
      <c r="B199" s="77" t="s">
        <v>53</v>
      </c>
      <c r="C199" s="78">
        <v>43693</v>
      </c>
      <c r="D199" s="84">
        <v>35</v>
      </c>
      <c r="E199" s="83">
        <v>35</v>
      </c>
      <c r="F199" s="83">
        <v>33</v>
      </c>
      <c r="G199" s="83">
        <v>35</v>
      </c>
    </row>
    <row r="200" spans="2:10" ht="15" thickBot="1" x14ac:dyDescent="0.4">
      <c r="B200" s="77" t="s">
        <v>54</v>
      </c>
      <c r="C200" s="78">
        <v>43691</v>
      </c>
      <c r="D200" s="84">
        <v>35</v>
      </c>
      <c r="E200" s="83">
        <v>35</v>
      </c>
      <c r="F200" s="83" t="s">
        <v>154</v>
      </c>
      <c r="G200" s="83">
        <v>35</v>
      </c>
    </row>
    <row r="201" spans="2:10" ht="15" hidden="1" thickBot="1" x14ac:dyDescent="0.4">
      <c r="B201" s="77" t="s">
        <v>71</v>
      </c>
      <c r="C201" s="78"/>
      <c r="D201" s="84"/>
      <c r="E201" s="83"/>
      <c r="F201" s="83"/>
      <c r="G201" s="83"/>
    </row>
    <row r="202" spans="2:10" ht="15" thickBot="1" x14ac:dyDescent="0.4">
      <c r="B202" s="77" t="s">
        <v>30</v>
      </c>
      <c r="C202" s="78">
        <v>43693</v>
      </c>
      <c r="D202" s="84">
        <v>33</v>
      </c>
      <c r="E202" s="83" t="s">
        <v>154</v>
      </c>
      <c r="F202" s="83">
        <v>33</v>
      </c>
      <c r="G202" s="83">
        <v>35</v>
      </c>
    </row>
    <row r="203" spans="2:10" ht="15" thickBot="1" x14ac:dyDescent="0.4">
      <c r="B203" s="77" t="s">
        <v>98</v>
      </c>
      <c r="C203" s="78">
        <v>43696</v>
      </c>
      <c r="D203" s="84" t="s">
        <v>154</v>
      </c>
      <c r="E203" s="83" t="s">
        <v>154</v>
      </c>
      <c r="F203" s="83">
        <v>33</v>
      </c>
      <c r="G203" s="83">
        <v>33</v>
      </c>
    </row>
    <row r="205" spans="2:10" ht="15" thickBot="1" x14ac:dyDescent="0.4"/>
    <row r="206" spans="2:10" ht="84.75" customHeight="1" thickBot="1" x14ac:dyDescent="0.4">
      <c r="B206" s="89" t="s">
        <v>158</v>
      </c>
      <c r="C206" s="90" t="s">
        <v>64</v>
      </c>
      <c r="D206" s="75" t="s">
        <v>65</v>
      </c>
      <c r="E206" s="74" t="s">
        <v>66</v>
      </c>
      <c r="F206" s="75" t="s">
        <v>67</v>
      </c>
      <c r="G206" s="74" t="s">
        <v>68</v>
      </c>
    </row>
    <row r="207" spans="2:10" ht="15" thickBot="1" x14ac:dyDescent="0.4">
      <c r="B207" s="81" t="s">
        <v>51</v>
      </c>
      <c r="C207" s="78">
        <v>43704</v>
      </c>
      <c r="D207" s="84">
        <v>35</v>
      </c>
      <c r="E207" s="83">
        <v>33</v>
      </c>
      <c r="F207" s="83">
        <v>33</v>
      </c>
      <c r="G207" s="83">
        <v>35</v>
      </c>
    </row>
    <row r="208" spans="2:10" ht="15" thickBot="1" x14ac:dyDescent="0.4">
      <c r="B208" s="77" t="s">
        <v>52</v>
      </c>
      <c r="C208" s="78">
        <v>43699</v>
      </c>
      <c r="D208" s="84">
        <v>35</v>
      </c>
      <c r="E208" s="83" t="s">
        <v>154</v>
      </c>
      <c r="F208" s="83">
        <v>33</v>
      </c>
      <c r="G208" s="83" t="s">
        <v>154</v>
      </c>
      <c r="J208" t="s">
        <v>46</v>
      </c>
    </row>
    <row r="209" spans="2:7" ht="15" thickBot="1" x14ac:dyDescent="0.4">
      <c r="B209" s="77" t="s">
        <v>1</v>
      </c>
      <c r="C209" s="78">
        <v>43703</v>
      </c>
      <c r="D209" s="84">
        <v>33</v>
      </c>
      <c r="E209" s="83" t="s">
        <v>154</v>
      </c>
      <c r="F209" s="83" t="s">
        <v>154</v>
      </c>
      <c r="G209" s="83">
        <v>33</v>
      </c>
    </row>
    <row r="210" spans="2:7" ht="15" thickBot="1" x14ac:dyDescent="0.4">
      <c r="B210" s="77" t="s">
        <v>3</v>
      </c>
      <c r="C210" s="78">
        <v>43699</v>
      </c>
      <c r="D210" s="84">
        <v>35</v>
      </c>
      <c r="E210" s="83" t="s">
        <v>154</v>
      </c>
      <c r="F210" s="83" t="s">
        <v>154</v>
      </c>
      <c r="G210" s="83" t="s">
        <v>154</v>
      </c>
    </row>
    <row r="211" spans="2:7" ht="15" thickBot="1" x14ac:dyDescent="0.4">
      <c r="B211" s="77" t="s">
        <v>11</v>
      </c>
      <c r="C211" s="78">
        <v>43698</v>
      </c>
      <c r="D211" s="84">
        <v>35</v>
      </c>
      <c r="E211" s="83">
        <v>33</v>
      </c>
      <c r="F211" s="83">
        <v>35</v>
      </c>
      <c r="G211" s="83">
        <v>35</v>
      </c>
    </row>
    <row r="212" spans="2:7" ht="15" thickBot="1" x14ac:dyDescent="0.4">
      <c r="B212" s="77" t="s">
        <v>15</v>
      </c>
      <c r="C212" s="78">
        <v>43703</v>
      </c>
      <c r="D212" s="84">
        <v>35</v>
      </c>
      <c r="E212" s="83" t="s">
        <v>154</v>
      </c>
      <c r="F212" s="83" t="s">
        <v>154</v>
      </c>
      <c r="G212" s="83">
        <v>35</v>
      </c>
    </row>
    <row r="213" spans="2:7" ht="15" thickBot="1" x14ac:dyDescent="0.4">
      <c r="B213" s="77" t="s">
        <v>53</v>
      </c>
      <c r="C213" s="78">
        <v>43703</v>
      </c>
      <c r="D213" s="84">
        <v>35</v>
      </c>
      <c r="E213" s="83">
        <v>35</v>
      </c>
      <c r="F213" s="83" t="s">
        <v>154</v>
      </c>
      <c r="G213" s="83">
        <v>35</v>
      </c>
    </row>
    <row r="214" spans="2:7" ht="15" thickBot="1" x14ac:dyDescent="0.4">
      <c r="B214" s="77" t="s">
        <v>54</v>
      </c>
      <c r="C214" s="78">
        <v>43698</v>
      </c>
      <c r="D214" s="84" t="s">
        <v>154</v>
      </c>
      <c r="E214" s="83">
        <v>35</v>
      </c>
      <c r="F214" s="83" t="s">
        <v>154</v>
      </c>
      <c r="G214" s="83" t="s">
        <v>154</v>
      </c>
    </row>
    <row r="215" spans="2:7" ht="15" hidden="1" thickBot="1" x14ac:dyDescent="0.4">
      <c r="B215" s="77" t="s">
        <v>71</v>
      </c>
      <c r="C215" s="78"/>
      <c r="D215" s="84"/>
      <c r="E215" s="83"/>
      <c r="F215" s="83"/>
      <c r="G215" s="83"/>
    </row>
    <row r="216" spans="2:7" ht="15" hidden="1" thickBot="1" x14ac:dyDescent="0.4">
      <c r="B216" s="77" t="s">
        <v>30</v>
      </c>
      <c r="C216" s="78"/>
      <c r="D216" s="84"/>
      <c r="E216" s="83"/>
      <c r="F216" s="83"/>
      <c r="G216" s="83"/>
    </row>
    <row r="217" spans="2:7" ht="15" hidden="1" thickBot="1" x14ac:dyDescent="0.4">
      <c r="B217" s="77" t="s">
        <v>98</v>
      </c>
      <c r="C217" s="78"/>
      <c r="D217" s="84"/>
      <c r="E217" s="83"/>
      <c r="F217" s="83"/>
      <c r="G217" s="83"/>
    </row>
    <row r="219" spans="2:7" ht="15" thickBot="1" x14ac:dyDescent="0.4"/>
    <row r="220" spans="2:7" ht="84.75" customHeight="1" thickBot="1" x14ac:dyDescent="0.4">
      <c r="B220" s="89" t="s">
        <v>157</v>
      </c>
      <c r="C220" s="90" t="s">
        <v>64</v>
      </c>
      <c r="D220" s="75" t="s">
        <v>65</v>
      </c>
      <c r="E220" s="74" t="s">
        <v>66</v>
      </c>
      <c r="F220" s="75" t="s">
        <v>67</v>
      </c>
      <c r="G220" s="74" t="s">
        <v>68</v>
      </c>
    </row>
    <row r="221" spans="2:7" ht="15" thickBot="1" x14ac:dyDescent="0.4">
      <c r="B221" s="81" t="s">
        <v>51</v>
      </c>
      <c r="C221" s="78">
        <v>43711</v>
      </c>
      <c r="D221" s="84">
        <v>35</v>
      </c>
      <c r="E221" s="83">
        <v>33</v>
      </c>
      <c r="F221" s="83">
        <v>35</v>
      </c>
      <c r="G221" s="83">
        <v>35</v>
      </c>
    </row>
    <row r="222" spans="2:7" ht="15" thickBot="1" x14ac:dyDescent="0.4">
      <c r="B222" s="77" t="s">
        <v>52</v>
      </c>
      <c r="C222" s="78">
        <v>43706</v>
      </c>
      <c r="D222" s="84">
        <v>35</v>
      </c>
      <c r="E222" s="83" t="s">
        <v>154</v>
      </c>
      <c r="F222" s="83" t="s">
        <v>154</v>
      </c>
      <c r="G222" s="83">
        <v>35</v>
      </c>
    </row>
    <row r="223" spans="2:7" ht="15" hidden="1" thickBot="1" x14ac:dyDescent="0.4">
      <c r="B223" s="77" t="s">
        <v>1</v>
      </c>
      <c r="C223" s="78"/>
      <c r="D223" s="84"/>
      <c r="E223" s="83"/>
      <c r="F223" s="83"/>
      <c r="G223" s="83"/>
    </row>
    <row r="224" spans="2:7" ht="15" thickBot="1" x14ac:dyDescent="0.4">
      <c r="B224" s="77" t="s">
        <v>3</v>
      </c>
      <c r="C224" s="78">
        <v>43706</v>
      </c>
      <c r="D224" s="84">
        <v>35</v>
      </c>
      <c r="E224" s="83" t="s">
        <v>154</v>
      </c>
      <c r="F224" s="83" t="s">
        <v>154</v>
      </c>
      <c r="G224" s="83" t="s">
        <v>154</v>
      </c>
    </row>
    <row r="225" spans="2:13" ht="15" thickBot="1" x14ac:dyDescent="0.4">
      <c r="B225" s="77" t="s">
        <v>11</v>
      </c>
      <c r="C225" s="78">
        <v>43707</v>
      </c>
      <c r="D225" s="84">
        <v>35</v>
      </c>
      <c r="E225" s="83">
        <v>35</v>
      </c>
      <c r="F225" s="83">
        <v>35</v>
      </c>
      <c r="G225" s="83">
        <v>35</v>
      </c>
    </row>
    <row r="226" spans="2:13" ht="15" thickBot="1" x14ac:dyDescent="0.4">
      <c r="B226" s="77" t="s">
        <v>15</v>
      </c>
      <c r="C226" s="78">
        <v>43706</v>
      </c>
      <c r="D226" s="84">
        <v>35</v>
      </c>
      <c r="E226" s="83" t="s">
        <v>154</v>
      </c>
      <c r="F226" s="83" t="s">
        <v>154</v>
      </c>
      <c r="G226" s="83">
        <v>35</v>
      </c>
    </row>
    <row r="227" spans="2:13" ht="15" thickBot="1" x14ac:dyDescent="0.4">
      <c r="B227" s="77" t="s">
        <v>53</v>
      </c>
      <c r="C227" s="78">
        <v>43706</v>
      </c>
      <c r="D227" s="84">
        <v>35</v>
      </c>
      <c r="E227" s="83" t="s">
        <v>154</v>
      </c>
      <c r="F227" s="83" t="s">
        <v>154</v>
      </c>
      <c r="G227" s="83">
        <v>35</v>
      </c>
    </row>
    <row r="228" spans="2:13" ht="15" thickBot="1" x14ac:dyDescent="0.4">
      <c r="B228" s="77" t="s">
        <v>54</v>
      </c>
      <c r="C228" s="78">
        <v>43705</v>
      </c>
      <c r="D228" s="84" t="s">
        <v>154</v>
      </c>
      <c r="E228" s="83">
        <v>35</v>
      </c>
      <c r="F228" s="83" t="s">
        <v>154</v>
      </c>
      <c r="G228" s="83" t="s">
        <v>154</v>
      </c>
    </row>
    <row r="229" spans="2:13" ht="15" hidden="1" thickBot="1" x14ac:dyDescent="0.4">
      <c r="B229" s="77" t="s">
        <v>71</v>
      </c>
      <c r="C229" s="78"/>
      <c r="D229" s="84"/>
      <c r="E229" s="83"/>
      <c r="F229" s="83"/>
      <c r="G229" s="83"/>
    </row>
    <row r="230" spans="2:13" ht="15" hidden="1" thickBot="1" x14ac:dyDescent="0.4">
      <c r="B230" s="77" t="s">
        <v>30</v>
      </c>
      <c r="C230" s="78"/>
      <c r="D230" s="84"/>
      <c r="E230" s="83"/>
      <c r="F230" s="83"/>
      <c r="G230" s="83"/>
    </row>
    <row r="231" spans="2:13" ht="15" thickBot="1" x14ac:dyDescent="0.4">
      <c r="B231" s="77" t="s">
        <v>98</v>
      </c>
      <c r="C231" s="78">
        <v>43710</v>
      </c>
      <c r="D231" s="84" t="s">
        <v>154</v>
      </c>
      <c r="E231" s="83" t="s">
        <v>154</v>
      </c>
      <c r="F231" s="83">
        <v>33</v>
      </c>
      <c r="G231" s="83">
        <v>35</v>
      </c>
      <c r="M231" t="s">
        <v>46</v>
      </c>
    </row>
    <row r="233" spans="2:13" ht="15" thickBot="1" x14ac:dyDescent="0.4"/>
    <row r="234" spans="2:13" ht="84.75" customHeight="1" thickBot="1" x14ac:dyDescent="0.4">
      <c r="B234" s="89" t="s">
        <v>163</v>
      </c>
      <c r="C234" s="90" t="s">
        <v>64</v>
      </c>
      <c r="D234" s="75" t="s">
        <v>65</v>
      </c>
      <c r="E234" s="74" t="s">
        <v>66</v>
      </c>
      <c r="F234" s="75" t="s">
        <v>67</v>
      </c>
      <c r="G234" s="74" t="s">
        <v>68</v>
      </c>
    </row>
    <row r="235" spans="2:13" ht="15" thickBot="1" x14ac:dyDescent="0.4">
      <c r="B235" s="81" t="s">
        <v>51</v>
      </c>
      <c r="C235" s="78"/>
      <c r="D235" s="84"/>
      <c r="E235" s="83"/>
      <c r="F235" s="83"/>
      <c r="G235" s="83"/>
    </row>
    <row r="236" spans="2:13" ht="15" thickBot="1" x14ac:dyDescent="0.4">
      <c r="B236" s="77" t="s">
        <v>52</v>
      </c>
      <c r="C236" s="78"/>
      <c r="D236" s="84"/>
      <c r="E236" s="83"/>
      <c r="F236" s="83"/>
      <c r="G236" s="83"/>
    </row>
    <row r="237" spans="2:13" ht="15" thickBot="1" x14ac:dyDescent="0.4">
      <c r="B237" s="77" t="s">
        <v>1</v>
      </c>
      <c r="C237" s="78"/>
      <c r="D237" s="84"/>
      <c r="E237" s="83"/>
      <c r="F237" s="83"/>
      <c r="G237" s="83"/>
    </row>
    <row r="238" spans="2:13" ht="15" thickBot="1" x14ac:dyDescent="0.4">
      <c r="B238" s="77" t="s">
        <v>3</v>
      </c>
      <c r="C238" s="78"/>
      <c r="D238" s="84"/>
      <c r="E238" s="83"/>
      <c r="F238" s="83"/>
      <c r="G238" s="83"/>
    </row>
    <row r="239" spans="2:13" ht="15" thickBot="1" x14ac:dyDescent="0.4">
      <c r="B239" s="77" t="s">
        <v>11</v>
      </c>
      <c r="C239" s="78"/>
      <c r="D239" s="84"/>
      <c r="E239" s="83"/>
      <c r="F239" s="83"/>
      <c r="G239" s="83"/>
    </row>
    <row r="240" spans="2:13" ht="15" thickBot="1" x14ac:dyDescent="0.4">
      <c r="B240" s="77" t="s">
        <v>15</v>
      </c>
      <c r="C240" s="78"/>
      <c r="D240" s="84"/>
      <c r="E240" s="83"/>
      <c r="F240" s="83"/>
      <c r="G240" s="83"/>
    </row>
    <row r="241" spans="2:7" ht="15" thickBot="1" x14ac:dyDescent="0.4">
      <c r="B241" s="77" t="s">
        <v>53</v>
      </c>
      <c r="C241" s="78"/>
      <c r="D241" s="84"/>
      <c r="E241" s="83"/>
      <c r="F241" s="83"/>
      <c r="G241" s="83"/>
    </row>
    <row r="242" spans="2:7" ht="15" thickBot="1" x14ac:dyDescent="0.4">
      <c r="B242" s="77" t="s">
        <v>54</v>
      </c>
      <c r="C242" s="78"/>
      <c r="D242" s="84"/>
      <c r="E242" s="83"/>
      <c r="F242" s="83"/>
      <c r="G242" s="83"/>
    </row>
    <row r="243" spans="2:7" ht="15" thickBot="1" x14ac:dyDescent="0.4">
      <c r="B243" s="77" t="s">
        <v>71</v>
      </c>
      <c r="C243" s="78"/>
      <c r="D243" s="84"/>
      <c r="E243" s="83"/>
      <c r="F243" s="83"/>
      <c r="G243" s="83"/>
    </row>
    <row r="244" spans="2:7" ht="15" thickBot="1" x14ac:dyDescent="0.4">
      <c r="B244" s="77" t="s">
        <v>30</v>
      </c>
      <c r="C244" s="78"/>
      <c r="D244" s="84"/>
      <c r="E244" s="83"/>
      <c r="F244" s="83"/>
      <c r="G244" s="83"/>
    </row>
    <row r="245" spans="2:7" ht="15" thickBot="1" x14ac:dyDescent="0.4">
      <c r="B245" s="77" t="s">
        <v>98</v>
      </c>
      <c r="C245" s="78"/>
      <c r="D245" s="84"/>
      <c r="E245" s="83"/>
      <c r="F245" s="83"/>
      <c r="G245" s="83"/>
    </row>
    <row r="247" spans="2:7" ht="15" thickBot="1" x14ac:dyDescent="0.4"/>
    <row r="248" spans="2:7" ht="85" customHeight="1" thickBot="1" x14ac:dyDescent="0.4">
      <c r="B248" s="89" t="s">
        <v>164</v>
      </c>
      <c r="C248" s="90" t="s">
        <v>64</v>
      </c>
      <c r="D248" s="75" t="s">
        <v>65</v>
      </c>
      <c r="E248" s="74" t="s">
        <v>66</v>
      </c>
      <c r="F248" s="75" t="s">
        <v>67</v>
      </c>
      <c r="G248" s="74" t="s">
        <v>68</v>
      </c>
    </row>
    <row r="249" spans="2:7" ht="15.75" thickBot="1" x14ac:dyDescent="0.3">
      <c r="B249" s="81" t="s">
        <v>51</v>
      </c>
      <c r="C249" s="78"/>
      <c r="D249" s="84"/>
      <c r="E249" s="83"/>
      <c r="F249" s="83"/>
      <c r="G249" s="83"/>
    </row>
    <row r="250" spans="2:7" ht="15" thickBot="1" x14ac:dyDescent="0.4">
      <c r="B250" s="77" t="s">
        <v>52</v>
      </c>
      <c r="C250" s="78"/>
      <c r="D250" s="84"/>
      <c r="E250" s="83"/>
      <c r="F250" s="83"/>
      <c r="G250" s="83"/>
    </row>
    <row r="251" spans="2:7" ht="15" thickBot="1" x14ac:dyDescent="0.4">
      <c r="B251" s="77" t="s">
        <v>1</v>
      </c>
      <c r="C251" s="78"/>
      <c r="D251" s="84"/>
      <c r="E251" s="83"/>
      <c r="F251" s="83"/>
      <c r="G251" s="83"/>
    </row>
    <row r="252" spans="2:7" ht="15" thickBot="1" x14ac:dyDescent="0.4">
      <c r="B252" s="77" t="s">
        <v>3</v>
      </c>
      <c r="C252" s="78"/>
      <c r="D252" s="84"/>
      <c r="E252" s="83"/>
      <c r="F252" s="83"/>
      <c r="G252" s="83"/>
    </row>
    <row r="253" spans="2:7" ht="15" thickBot="1" x14ac:dyDescent="0.4">
      <c r="B253" s="77" t="s">
        <v>11</v>
      </c>
      <c r="C253" s="78"/>
      <c r="D253" s="84"/>
      <c r="E253" s="83"/>
      <c r="F253" s="83"/>
      <c r="G253" s="83"/>
    </row>
    <row r="254" spans="2:7" ht="15" thickBot="1" x14ac:dyDescent="0.4">
      <c r="B254" s="77" t="s">
        <v>15</v>
      </c>
      <c r="C254" s="78"/>
      <c r="D254" s="84"/>
      <c r="E254" s="83"/>
      <c r="F254" s="83"/>
      <c r="G254" s="83"/>
    </row>
    <row r="255" spans="2:7" ht="15" thickBot="1" x14ac:dyDescent="0.4">
      <c r="B255" s="77" t="s">
        <v>53</v>
      </c>
      <c r="C255" s="78"/>
      <c r="D255" s="84"/>
      <c r="E255" s="83"/>
      <c r="F255" s="83"/>
      <c r="G255" s="83"/>
    </row>
    <row r="256" spans="2:7" ht="15" thickBot="1" x14ac:dyDescent="0.4">
      <c r="B256" s="77" t="s">
        <v>54</v>
      </c>
      <c r="C256" s="78"/>
      <c r="D256" s="84"/>
      <c r="E256" s="83"/>
      <c r="F256" s="83"/>
      <c r="G256" s="83"/>
    </row>
    <row r="257" spans="2:7" ht="15" thickBot="1" x14ac:dyDescent="0.4">
      <c r="B257" s="77" t="s">
        <v>71</v>
      </c>
      <c r="C257" s="78"/>
      <c r="D257" s="84"/>
      <c r="E257" s="83"/>
      <c r="F257" s="83"/>
      <c r="G257" s="83"/>
    </row>
    <row r="258" spans="2:7" ht="15" thickBot="1" x14ac:dyDescent="0.4">
      <c r="B258" s="77" t="s">
        <v>30</v>
      </c>
      <c r="C258" s="78"/>
      <c r="D258" s="84"/>
      <c r="E258" s="83"/>
      <c r="F258" s="83"/>
      <c r="G258" s="83"/>
    </row>
    <row r="259" spans="2:7" ht="15" thickBot="1" x14ac:dyDescent="0.4">
      <c r="B259" s="77" t="s">
        <v>98</v>
      </c>
      <c r="C259" s="78"/>
      <c r="D259" s="84"/>
      <c r="E259" s="83"/>
      <c r="F259" s="83"/>
      <c r="G259" s="83"/>
    </row>
    <row r="260" spans="2:7" ht="15" thickBot="1" x14ac:dyDescent="0.4"/>
    <row r="261" spans="2:7" ht="85" customHeight="1" thickBot="1" x14ac:dyDescent="0.4">
      <c r="B261" s="89" t="s">
        <v>165</v>
      </c>
      <c r="C261" s="90" t="s">
        <v>64</v>
      </c>
      <c r="D261" s="75" t="s">
        <v>65</v>
      </c>
      <c r="E261" s="74" t="s">
        <v>66</v>
      </c>
      <c r="F261" s="75" t="s">
        <v>67</v>
      </c>
      <c r="G261" s="74" t="s">
        <v>68</v>
      </c>
    </row>
    <row r="262" spans="2:7" ht="15" thickBot="1" x14ac:dyDescent="0.4">
      <c r="B262" s="81" t="s">
        <v>51</v>
      </c>
      <c r="C262" s="78"/>
      <c r="D262" s="84"/>
      <c r="E262" s="83"/>
      <c r="F262" s="83"/>
      <c r="G262" s="83"/>
    </row>
    <row r="263" spans="2:7" ht="15" thickBot="1" x14ac:dyDescent="0.4">
      <c r="B263" s="77" t="s">
        <v>52</v>
      </c>
      <c r="C263" s="78"/>
      <c r="D263" s="84"/>
      <c r="E263" s="83"/>
      <c r="F263" s="83"/>
      <c r="G263" s="83"/>
    </row>
    <row r="264" spans="2:7" ht="15" thickBot="1" x14ac:dyDescent="0.4">
      <c r="B264" s="77" t="s">
        <v>1</v>
      </c>
      <c r="C264" s="78"/>
      <c r="D264" s="84"/>
      <c r="E264" s="83"/>
      <c r="F264" s="83"/>
      <c r="G264" s="83"/>
    </row>
    <row r="265" spans="2:7" ht="15" thickBot="1" x14ac:dyDescent="0.4">
      <c r="B265" s="77" t="s">
        <v>3</v>
      </c>
      <c r="C265" s="78"/>
      <c r="D265" s="84"/>
      <c r="E265" s="83"/>
      <c r="F265" s="83"/>
      <c r="G265" s="83"/>
    </row>
    <row r="266" spans="2:7" ht="15" thickBot="1" x14ac:dyDescent="0.4">
      <c r="B266" s="77" t="s">
        <v>11</v>
      </c>
      <c r="C266" s="78"/>
      <c r="D266" s="84"/>
      <c r="E266" s="83"/>
      <c r="F266" s="83"/>
      <c r="G266" s="83"/>
    </row>
    <row r="267" spans="2:7" ht="15" thickBot="1" x14ac:dyDescent="0.4">
      <c r="B267" s="77" t="s">
        <v>15</v>
      </c>
      <c r="C267" s="78"/>
      <c r="D267" s="84"/>
      <c r="E267" s="83"/>
      <c r="F267" s="83"/>
      <c r="G267" s="83"/>
    </row>
    <row r="268" spans="2:7" ht="15" thickBot="1" x14ac:dyDescent="0.4">
      <c r="B268" s="77" t="s">
        <v>53</v>
      </c>
      <c r="C268" s="78"/>
      <c r="D268" s="84"/>
      <c r="E268" s="83"/>
      <c r="F268" s="83"/>
      <c r="G268" s="83"/>
    </row>
    <row r="269" spans="2:7" ht="15" thickBot="1" x14ac:dyDescent="0.4">
      <c r="B269" s="77" t="s">
        <v>54</v>
      </c>
      <c r="C269" s="78"/>
      <c r="D269" s="84"/>
      <c r="E269" s="83"/>
      <c r="F269" s="83"/>
      <c r="G269" s="83"/>
    </row>
    <row r="270" spans="2:7" ht="15" thickBot="1" x14ac:dyDescent="0.4">
      <c r="B270" s="77" t="s">
        <v>71</v>
      </c>
      <c r="C270" s="78"/>
      <c r="D270" s="84"/>
      <c r="E270" s="83"/>
      <c r="F270" s="83"/>
      <c r="G270" s="83"/>
    </row>
    <row r="271" spans="2:7" ht="15" thickBot="1" x14ac:dyDescent="0.4">
      <c r="B271" s="77" t="s">
        <v>30</v>
      </c>
      <c r="C271" s="78"/>
      <c r="D271" s="84"/>
      <c r="E271" s="83"/>
      <c r="F271" s="83"/>
      <c r="G271" s="83"/>
    </row>
    <row r="272" spans="2:7" ht="15" thickBot="1" x14ac:dyDescent="0.4">
      <c r="B272" s="77" t="s">
        <v>98</v>
      </c>
      <c r="C272" s="78"/>
      <c r="D272" s="84"/>
      <c r="E272" s="83"/>
      <c r="F272" s="83"/>
      <c r="G272" s="83"/>
    </row>
    <row r="274" spans="2:7" ht="15" thickBot="1" x14ac:dyDescent="0.4"/>
    <row r="275" spans="2:7" ht="85" customHeight="1" thickBot="1" x14ac:dyDescent="0.4">
      <c r="B275" s="89" t="s">
        <v>166</v>
      </c>
      <c r="C275" s="90" t="s">
        <v>64</v>
      </c>
      <c r="D275" s="75" t="s">
        <v>65</v>
      </c>
      <c r="E275" s="74" t="s">
        <v>66</v>
      </c>
      <c r="F275" s="75" t="s">
        <v>67</v>
      </c>
      <c r="G275" s="74" t="s">
        <v>68</v>
      </c>
    </row>
    <row r="276" spans="2:7" ht="15" thickBot="1" x14ac:dyDescent="0.4">
      <c r="B276" s="81" t="s">
        <v>51</v>
      </c>
      <c r="C276" s="78"/>
      <c r="D276" s="84"/>
      <c r="E276" s="83"/>
      <c r="F276" s="83"/>
      <c r="G276" s="83"/>
    </row>
    <row r="277" spans="2:7" ht="15" thickBot="1" x14ac:dyDescent="0.4">
      <c r="B277" s="77" t="s">
        <v>52</v>
      </c>
      <c r="C277" s="78"/>
      <c r="D277" s="84"/>
      <c r="E277" s="83"/>
      <c r="F277" s="83"/>
      <c r="G277" s="83"/>
    </row>
    <row r="278" spans="2:7" ht="15" thickBot="1" x14ac:dyDescent="0.4">
      <c r="B278" s="77" t="s">
        <v>1</v>
      </c>
      <c r="C278" s="78"/>
      <c r="D278" s="84"/>
      <c r="E278" s="83"/>
      <c r="F278" s="83"/>
      <c r="G278" s="83"/>
    </row>
    <row r="279" spans="2:7" ht="15" thickBot="1" x14ac:dyDescent="0.4">
      <c r="B279" s="77" t="s">
        <v>3</v>
      </c>
      <c r="C279" s="78"/>
      <c r="D279" s="84"/>
      <c r="E279" s="83"/>
      <c r="F279" s="83"/>
      <c r="G279" s="83"/>
    </row>
    <row r="280" spans="2:7" ht="15" thickBot="1" x14ac:dyDescent="0.4">
      <c r="B280" s="77" t="s">
        <v>11</v>
      </c>
      <c r="C280" s="78"/>
      <c r="D280" s="84"/>
      <c r="E280" s="83"/>
      <c r="F280" s="83"/>
      <c r="G280" s="83"/>
    </row>
    <row r="281" spans="2:7" ht="15" thickBot="1" x14ac:dyDescent="0.4">
      <c r="B281" s="77" t="s">
        <v>15</v>
      </c>
      <c r="C281" s="78"/>
      <c r="D281" s="84"/>
      <c r="E281" s="83"/>
      <c r="F281" s="83"/>
      <c r="G281" s="83"/>
    </row>
    <row r="282" spans="2:7" ht="15" thickBot="1" x14ac:dyDescent="0.4">
      <c r="B282" s="77" t="s">
        <v>53</v>
      </c>
      <c r="C282" s="78"/>
      <c r="D282" s="84"/>
      <c r="E282" s="83"/>
      <c r="F282" s="83"/>
      <c r="G282" s="83"/>
    </row>
    <row r="283" spans="2:7" ht="15" thickBot="1" x14ac:dyDescent="0.4">
      <c r="B283" s="77" t="s">
        <v>54</v>
      </c>
      <c r="C283" s="78"/>
      <c r="D283" s="84"/>
      <c r="E283" s="83"/>
      <c r="F283" s="83"/>
      <c r="G283" s="83"/>
    </row>
    <row r="284" spans="2:7" ht="15" thickBot="1" x14ac:dyDescent="0.4">
      <c r="B284" s="77" t="s">
        <v>71</v>
      </c>
      <c r="C284" s="78"/>
      <c r="D284" s="84"/>
      <c r="E284" s="83"/>
      <c r="F284" s="83"/>
      <c r="G284" s="83"/>
    </row>
    <row r="285" spans="2:7" ht="15" thickBot="1" x14ac:dyDescent="0.4">
      <c r="B285" s="77" t="s">
        <v>30</v>
      </c>
      <c r="C285" s="78"/>
      <c r="D285" s="84"/>
      <c r="E285" s="83"/>
      <c r="F285" s="83"/>
      <c r="G285" s="83"/>
    </row>
    <row r="286" spans="2:7" ht="15" thickBot="1" x14ac:dyDescent="0.4">
      <c r="B286" s="77" t="s">
        <v>98</v>
      </c>
      <c r="C286" s="78"/>
      <c r="D286" s="84"/>
      <c r="E286" s="83"/>
      <c r="F286" s="83"/>
      <c r="G286" s="83"/>
    </row>
    <row r="287" spans="2:7" ht="15" thickBot="1" x14ac:dyDescent="0.4"/>
    <row r="288" spans="2:7" ht="85" customHeight="1" thickBot="1" x14ac:dyDescent="0.4">
      <c r="B288" s="89" t="s">
        <v>167</v>
      </c>
      <c r="C288" s="90" t="s">
        <v>64</v>
      </c>
      <c r="D288" s="75" t="s">
        <v>65</v>
      </c>
      <c r="E288" s="74" t="s">
        <v>66</v>
      </c>
      <c r="F288" s="75" t="s">
        <v>67</v>
      </c>
      <c r="G288" s="74" t="s">
        <v>68</v>
      </c>
    </row>
    <row r="289" spans="2:7" ht="15" thickBot="1" x14ac:dyDescent="0.4">
      <c r="B289" s="81" t="s">
        <v>51</v>
      </c>
      <c r="C289" s="78"/>
      <c r="D289" s="84"/>
      <c r="E289" s="83"/>
      <c r="F289" s="83"/>
      <c r="G289" s="83"/>
    </row>
    <row r="290" spans="2:7" ht="15" thickBot="1" x14ac:dyDescent="0.4">
      <c r="B290" s="77" t="s">
        <v>52</v>
      </c>
      <c r="C290" s="78"/>
      <c r="D290" s="84"/>
      <c r="E290" s="83"/>
      <c r="F290" s="83"/>
      <c r="G290" s="83"/>
    </row>
    <row r="291" spans="2:7" ht="15" thickBot="1" x14ac:dyDescent="0.4">
      <c r="B291" s="77" t="s">
        <v>1</v>
      </c>
      <c r="C291" s="78"/>
      <c r="D291" s="84"/>
      <c r="E291" s="83"/>
      <c r="F291" s="83"/>
      <c r="G291" s="83"/>
    </row>
    <row r="292" spans="2:7" ht="15" thickBot="1" x14ac:dyDescent="0.4">
      <c r="B292" s="77" t="s">
        <v>3</v>
      </c>
      <c r="C292" s="78"/>
      <c r="D292" s="84"/>
      <c r="E292" s="83"/>
      <c r="F292" s="83"/>
      <c r="G292" s="83"/>
    </row>
    <row r="293" spans="2:7" ht="15" thickBot="1" x14ac:dyDescent="0.4">
      <c r="B293" s="77" t="s">
        <v>11</v>
      </c>
      <c r="C293" s="78"/>
      <c r="D293" s="84"/>
      <c r="E293" s="83"/>
      <c r="F293" s="83"/>
      <c r="G293" s="83"/>
    </row>
    <row r="294" spans="2:7" ht="15" thickBot="1" x14ac:dyDescent="0.4">
      <c r="B294" s="77" t="s">
        <v>15</v>
      </c>
      <c r="C294" s="78"/>
      <c r="D294" s="84"/>
      <c r="E294" s="83"/>
      <c r="F294" s="83"/>
      <c r="G294" s="83"/>
    </row>
    <row r="295" spans="2:7" ht="15" thickBot="1" x14ac:dyDescent="0.4">
      <c r="B295" s="77" t="s">
        <v>53</v>
      </c>
      <c r="C295" s="78"/>
      <c r="D295" s="84"/>
      <c r="E295" s="83"/>
      <c r="F295" s="83"/>
      <c r="G295" s="83"/>
    </row>
    <row r="296" spans="2:7" ht="15" thickBot="1" x14ac:dyDescent="0.4">
      <c r="B296" s="77" t="s">
        <v>54</v>
      </c>
      <c r="C296" s="78"/>
      <c r="D296" s="84"/>
      <c r="E296" s="83"/>
      <c r="F296" s="83"/>
      <c r="G296" s="83"/>
    </row>
    <row r="297" spans="2:7" ht="15" thickBot="1" x14ac:dyDescent="0.4">
      <c r="B297" s="77" t="s">
        <v>71</v>
      </c>
      <c r="C297" s="78"/>
      <c r="D297" s="84"/>
      <c r="E297" s="83"/>
      <c r="F297" s="83"/>
      <c r="G297" s="83"/>
    </row>
    <row r="298" spans="2:7" ht="15" thickBot="1" x14ac:dyDescent="0.4">
      <c r="B298" s="77" t="s">
        <v>30</v>
      </c>
      <c r="C298" s="78"/>
      <c r="D298" s="84"/>
      <c r="E298" s="83"/>
      <c r="F298" s="83"/>
      <c r="G298" s="83"/>
    </row>
    <row r="299" spans="2:7" ht="15" thickBot="1" x14ac:dyDescent="0.4">
      <c r="B299" s="77" t="s">
        <v>98</v>
      </c>
      <c r="C299" s="78"/>
      <c r="D299" s="84"/>
      <c r="E299" s="83"/>
      <c r="F299" s="83"/>
      <c r="G299" s="83"/>
    </row>
    <row r="300" spans="2:7" ht="15" thickBot="1" x14ac:dyDescent="0.4"/>
    <row r="301" spans="2:7" ht="84.65" customHeight="1" thickBot="1" x14ac:dyDescent="0.4">
      <c r="B301" s="89" t="s">
        <v>168</v>
      </c>
      <c r="C301" s="90" t="s">
        <v>64</v>
      </c>
      <c r="D301" s="75" t="s">
        <v>65</v>
      </c>
      <c r="E301" s="74" t="s">
        <v>66</v>
      </c>
      <c r="F301" s="75" t="s">
        <v>67</v>
      </c>
      <c r="G301" s="74" t="s">
        <v>68</v>
      </c>
    </row>
    <row r="302" spans="2:7" ht="15" thickBot="1" x14ac:dyDescent="0.4">
      <c r="B302" s="81" t="s">
        <v>51</v>
      </c>
      <c r="C302" s="78"/>
      <c r="D302" s="84"/>
      <c r="E302" s="83"/>
      <c r="F302" s="83"/>
      <c r="G302" s="83"/>
    </row>
    <row r="303" spans="2:7" ht="15" thickBot="1" x14ac:dyDescent="0.4">
      <c r="B303" s="77" t="s">
        <v>52</v>
      </c>
      <c r="C303" s="78"/>
      <c r="D303" s="84"/>
      <c r="E303" s="83"/>
      <c r="F303" s="83"/>
      <c r="G303" s="83"/>
    </row>
    <row r="304" spans="2:7" ht="15" thickBot="1" x14ac:dyDescent="0.4">
      <c r="B304" s="77" t="s">
        <v>1</v>
      </c>
      <c r="C304" s="78"/>
      <c r="D304" s="84"/>
      <c r="E304" s="83"/>
      <c r="F304" s="83"/>
      <c r="G304" s="83"/>
    </row>
    <row r="305" spans="2:7" ht="15" thickBot="1" x14ac:dyDescent="0.4">
      <c r="B305" s="77" t="s">
        <v>3</v>
      </c>
      <c r="C305" s="78"/>
      <c r="D305" s="84"/>
      <c r="E305" s="83"/>
      <c r="F305" s="83"/>
      <c r="G305" s="83"/>
    </row>
    <row r="306" spans="2:7" ht="15" thickBot="1" x14ac:dyDescent="0.4">
      <c r="B306" s="77" t="s">
        <v>11</v>
      </c>
      <c r="C306" s="78"/>
      <c r="D306" s="84"/>
      <c r="E306" s="83"/>
      <c r="F306" s="83"/>
      <c r="G306" s="83"/>
    </row>
    <row r="307" spans="2:7" ht="15" thickBot="1" x14ac:dyDescent="0.4">
      <c r="B307" s="77" t="s">
        <v>15</v>
      </c>
      <c r="C307" s="78"/>
      <c r="D307" s="84"/>
      <c r="E307" s="83"/>
      <c r="F307" s="83"/>
      <c r="G307" s="83"/>
    </row>
    <row r="308" spans="2:7" ht="15" thickBot="1" x14ac:dyDescent="0.4">
      <c r="B308" s="77" t="s">
        <v>53</v>
      </c>
      <c r="C308" s="78"/>
      <c r="D308" s="84"/>
      <c r="E308" s="83"/>
      <c r="F308" s="83"/>
      <c r="G308" s="83"/>
    </row>
    <row r="309" spans="2:7" ht="15" thickBot="1" x14ac:dyDescent="0.4">
      <c r="B309" s="77" t="s">
        <v>54</v>
      </c>
      <c r="C309" s="78"/>
      <c r="D309" s="84"/>
      <c r="E309" s="83"/>
      <c r="F309" s="83"/>
      <c r="G309" s="83"/>
    </row>
    <row r="310" spans="2:7" ht="15" thickBot="1" x14ac:dyDescent="0.4">
      <c r="B310" s="77" t="s">
        <v>71</v>
      </c>
      <c r="C310" s="78"/>
      <c r="D310" s="84"/>
      <c r="E310" s="83"/>
      <c r="F310" s="83"/>
      <c r="G310" s="83"/>
    </row>
    <row r="311" spans="2:7" ht="15" thickBot="1" x14ac:dyDescent="0.4">
      <c r="B311" s="77" t="s">
        <v>30</v>
      </c>
      <c r="C311" s="78"/>
      <c r="D311" s="84"/>
      <c r="E311" s="83"/>
      <c r="F311" s="83"/>
      <c r="G311" s="83"/>
    </row>
    <row r="312" spans="2:7" ht="15" thickBot="1" x14ac:dyDescent="0.4">
      <c r="B312" s="77" t="s">
        <v>98</v>
      </c>
      <c r="C312" s="78"/>
      <c r="D312" s="84"/>
      <c r="E312" s="83"/>
      <c r="F312" s="83"/>
      <c r="G312" s="83"/>
    </row>
  </sheetData>
  <pageMargins left="0.25" right="0.25" top="0.75" bottom="0.75" header="0.3" footer="0.3"/>
  <pageSetup scale="84" orientation="portrait" r:id="rId1"/>
  <rowBreaks count="1" manualBreakCount="1">
    <brk id="2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opLeftCell="A9" workbookViewId="0">
      <selection activeCell="J10" sqref="J10"/>
    </sheetView>
  </sheetViews>
  <sheetFormatPr baseColWidth="10" defaultRowHeight="14.5" x14ac:dyDescent="0.35"/>
  <cols>
    <col min="1" max="1" width="11.54296875" customWidth="1"/>
    <col min="2" max="5" width="15.26953125" customWidth="1"/>
  </cols>
  <sheetData>
    <row r="2" spans="2:9" ht="15" thickBot="1" x14ac:dyDescent="0.35"/>
    <row r="3" spans="2:9" ht="24" customHeight="1" thickBot="1" x14ac:dyDescent="0.4">
      <c r="B3" s="168" t="s">
        <v>73</v>
      </c>
      <c r="C3" s="169"/>
      <c r="D3" s="169"/>
      <c r="E3" s="170"/>
    </row>
    <row r="4" spans="2:9" ht="15" thickBot="1" x14ac:dyDescent="0.35">
      <c r="B4" s="91" t="s">
        <v>74</v>
      </c>
      <c r="C4" s="92" t="s">
        <v>75</v>
      </c>
      <c r="D4" s="93"/>
      <c r="E4" s="92" t="s">
        <v>76</v>
      </c>
    </row>
    <row r="5" spans="2:9" ht="79.900000000000006" customHeight="1" thickBot="1" x14ac:dyDescent="0.35">
      <c r="B5" s="94"/>
      <c r="C5" s="95"/>
      <c r="D5" s="95"/>
      <c r="E5" s="95"/>
      <c r="G5" s="96"/>
    </row>
    <row r="6" spans="2:9" ht="20.5" thickBot="1" x14ac:dyDescent="0.4">
      <c r="B6" s="91" t="s">
        <v>77</v>
      </c>
      <c r="C6" s="92" t="s">
        <v>78</v>
      </c>
      <c r="D6" s="97" t="s">
        <v>79</v>
      </c>
      <c r="E6" s="92" t="s">
        <v>80</v>
      </c>
    </row>
    <row r="7" spans="2:9" ht="4.1500000000000004" customHeight="1" thickBot="1" x14ac:dyDescent="0.35">
      <c r="B7" s="98"/>
      <c r="C7" s="99"/>
      <c r="D7" s="99"/>
      <c r="E7" s="100"/>
    </row>
    <row r="8" spans="2:9" ht="25.5" customHeight="1" thickBot="1" x14ac:dyDescent="0.4">
      <c r="B8" s="168" t="s">
        <v>155</v>
      </c>
      <c r="C8" s="169"/>
      <c r="D8" s="169"/>
      <c r="E8" s="170"/>
    </row>
    <row r="9" spans="2:9" ht="15" thickBot="1" x14ac:dyDescent="0.35">
      <c r="B9" s="91" t="s">
        <v>81</v>
      </c>
      <c r="C9" s="93"/>
      <c r="D9" s="92" t="s">
        <v>82</v>
      </c>
      <c r="E9" s="92" t="s">
        <v>83</v>
      </c>
      <c r="F9" s="101"/>
      <c r="G9" s="76"/>
    </row>
    <row r="10" spans="2:9" ht="79.900000000000006" customHeight="1" thickBot="1" x14ac:dyDescent="0.35">
      <c r="B10" s="102"/>
      <c r="C10" s="103"/>
      <c r="D10" s="103"/>
      <c r="E10" s="103"/>
    </row>
    <row r="11" spans="2:9" ht="35.5" customHeight="1" thickBot="1" x14ac:dyDescent="0.4">
      <c r="B11" s="91" t="s">
        <v>84</v>
      </c>
      <c r="C11" s="97" t="s">
        <v>85</v>
      </c>
      <c r="D11" s="92" t="s">
        <v>86</v>
      </c>
      <c r="E11" s="92" t="s">
        <v>87</v>
      </c>
    </row>
    <row r="12" spans="2:9" ht="4.1500000000000004" customHeight="1" thickBot="1" x14ac:dyDescent="0.4">
      <c r="B12" s="98"/>
      <c r="C12" s="99"/>
      <c r="D12" s="99"/>
      <c r="E12" s="100"/>
    </row>
    <row r="13" spans="2:9" ht="23.25" customHeight="1" thickBot="1" x14ac:dyDescent="0.4">
      <c r="B13" s="168" t="s">
        <v>73</v>
      </c>
      <c r="C13" s="169"/>
      <c r="D13" s="169"/>
      <c r="E13" s="170"/>
    </row>
    <row r="14" spans="2:9" ht="15" thickBot="1" x14ac:dyDescent="0.4">
      <c r="B14" s="91"/>
      <c r="C14" s="93"/>
      <c r="D14" s="92" t="s">
        <v>88</v>
      </c>
      <c r="E14" s="92"/>
      <c r="I14" t="s">
        <v>46</v>
      </c>
    </row>
    <row r="15" spans="2:9" ht="79.900000000000006" customHeight="1" thickBot="1" x14ac:dyDescent="0.4">
      <c r="B15" s="102"/>
      <c r="C15" s="103"/>
      <c r="D15" s="103"/>
      <c r="E15" s="103"/>
    </row>
    <row r="16" spans="2:9" x14ac:dyDescent="0.35">
      <c r="B16" s="171" t="s">
        <v>89</v>
      </c>
      <c r="C16" s="171" t="s">
        <v>90</v>
      </c>
      <c r="D16" s="171" t="s">
        <v>91</v>
      </c>
      <c r="E16" s="171" t="s">
        <v>92</v>
      </c>
    </row>
    <row r="17" spans="2:5" ht="15" thickBot="1" x14ac:dyDescent="0.4">
      <c r="B17" s="172"/>
      <c r="C17" s="172"/>
      <c r="D17" s="172"/>
      <c r="E17" s="172"/>
    </row>
    <row r="18" spans="2:5" s="76" customFormat="1" ht="4.1500000000000004" customHeight="1" thickBot="1" x14ac:dyDescent="0.4">
      <c r="B18" s="104"/>
      <c r="C18" s="105"/>
      <c r="D18" s="105"/>
      <c r="E18" s="106"/>
    </row>
    <row r="19" spans="2:5" ht="25.5" customHeight="1" thickBot="1" x14ac:dyDescent="0.4">
      <c r="B19" s="168" t="s">
        <v>73</v>
      </c>
      <c r="C19" s="169"/>
      <c r="D19" s="169"/>
      <c r="E19" s="170"/>
    </row>
    <row r="20" spans="2:5" ht="15" thickBot="1" x14ac:dyDescent="0.4">
      <c r="B20" s="91"/>
      <c r="C20" s="93"/>
      <c r="D20" s="92" t="s">
        <v>93</v>
      </c>
      <c r="E20" s="92"/>
    </row>
    <row r="21" spans="2:5" ht="79.900000000000006" customHeight="1" thickBot="1" x14ac:dyDescent="0.4">
      <c r="B21" s="102"/>
      <c r="C21" s="103"/>
      <c r="D21" s="103"/>
      <c r="E21" s="103"/>
    </row>
    <row r="22" spans="2:5" ht="20.5" customHeight="1" x14ac:dyDescent="0.35">
      <c r="B22" s="171" t="s">
        <v>94</v>
      </c>
      <c r="C22" s="171" t="s">
        <v>95</v>
      </c>
      <c r="D22" s="171" t="s">
        <v>96</v>
      </c>
      <c r="E22" s="171" t="s">
        <v>97</v>
      </c>
    </row>
    <row r="23" spans="2:5" ht="15" thickBot="1" x14ac:dyDescent="0.4">
      <c r="B23" s="172"/>
      <c r="C23" s="172"/>
      <c r="D23" s="172"/>
      <c r="E23" s="172"/>
    </row>
    <row r="24" spans="2:5" x14ac:dyDescent="0.35">
      <c r="B24" s="76"/>
      <c r="C24" s="76"/>
      <c r="D24" s="76"/>
      <c r="E24" s="76"/>
    </row>
    <row r="25" spans="2:5" x14ac:dyDescent="0.35">
      <c r="B25" s="76"/>
      <c r="C25" s="76"/>
      <c r="D25" s="76"/>
      <c r="E25" s="76"/>
    </row>
    <row r="26" spans="2:5" x14ac:dyDescent="0.35">
      <c r="B26" s="76"/>
      <c r="C26" s="76"/>
      <c r="D26" s="76"/>
      <c r="E26" s="76"/>
    </row>
  </sheetData>
  <mergeCells count="12">
    <mergeCell ref="B19:E19"/>
    <mergeCell ref="B22:B23"/>
    <mergeCell ref="C22:C23"/>
    <mergeCell ref="D22:D23"/>
    <mergeCell ref="E22:E23"/>
    <mergeCell ref="B3:E3"/>
    <mergeCell ref="B8:E8"/>
    <mergeCell ref="B13:E13"/>
    <mergeCell ref="B16:B17"/>
    <mergeCell ref="C16:C17"/>
    <mergeCell ref="D16:D17"/>
    <mergeCell ref="E16:E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Sommaire régions</vt:lpstr>
      <vt:lpstr>Stades phénologiques régionaux</vt:lpstr>
      <vt:lpstr>Stades phénologiques</vt:lpstr>
      <vt:lpstr>'Sommaire régions'!Print_Area</vt:lpstr>
      <vt:lpstr>'Sommaire régions'!Zone_d_impression</vt:lpstr>
    </vt:vector>
  </TitlesOfParts>
  <Company>Mapaq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(DRMONT-E) </cp:lastModifiedBy>
  <cp:lastPrinted>2019-09-11T13:04:04Z</cp:lastPrinted>
  <dcterms:created xsi:type="dcterms:W3CDTF">2016-05-10T17:20:26Z</dcterms:created>
  <dcterms:modified xsi:type="dcterms:W3CDTF">2019-11-08T15:01:35Z</dcterms:modified>
</cp:coreProperties>
</file>